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uppoclasspa.sharepoint.com/sites/CEF-TRA/Documenti condivisi/General/ATTIVE/PON Metro Asse 2/"/>
    </mc:Choice>
  </mc:AlternateContent>
  <xr:revisionPtr revIDLastSave="430" documentId="8_{204788E6-2954-461F-B7BA-E337B03CC967}" xr6:coauthVersionLast="47" xr6:coauthVersionMax="47" xr10:uidLastSave="{985A9197-530D-4F5F-8DB8-DCF6485BC2A2}"/>
  <bookViews>
    <workbookView xWindow="-120" yWindow="-120" windowWidth="29040" windowHeight="15720" xr2:uid="{2BDE9274-AF28-4C18-8C1C-F1EF53743306}"/>
  </bookViews>
  <sheets>
    <sheet name="Analisi" sheetId="10" r:id="rId1"/>
    <sheet name="Messina" sheetId="1" r:id="rId2"/>
    <sheet name="Cagliari" sheetId="9" r:id="rId3"/>
    <sheet name="Roma" sheetId="2" r:id="rId4"/>
    <sheet name="Firenze" sheetId="3" r:id="rId5"/>
    <sheet name="Milano" sheetId="4" r:id="rId6"/>
    <sheet name="Torino" sheetId="6" r:id="rId7"/>
    <sheet name="Catania" sheetId="7" r:id="rId8"/>
    <sheet name="Genova" sheetId="8" r:id="rId9"/>
    <sheet name="Venezia" sheetId="5" r:id="rId10"/>
  </sheets>
  <externalReferences>
    <externalReference r:id="rId11"/>
  </externalReferences>
  <definedNames>
    <definedName name="foglio1">[1]popolazione!$A$1:$Z$117</definedName>
    <definedName name="pop_sup_medie_2016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0" l="1"/>
  <c r="H4" i="10"/>
  <c r="H5" i="10"/>
  <c r="H6" i="10"/>
  <c r="H7" i="10"/>
  <c r="H8" i="10"/>
  <c r="H9" i="10"/>
  <c r="H10" i="10"/>
  <c r="H11" i="10"/>
  <c r="H12" i="10"/>
  <c r="H13" i="10"/>
  <c r="H14" i="10"/>
  <c r="H15" i="10"/>
  <c r="H2" i="10"/>
  <c r="G16" i="10"/>
  <c r="F3" i="10" l="1"/>
  <c r="F4" i="10"/>
  <c r="F5" i="10"/>
  <c r="F6" i="10"/>
  <c r="F7" i="10"/>
  <c r="F8" i="10"/>
  <c r="F9" i="10"/>
  <c r="F10" i="10"/>
  <c r="F11" i="10"/>
  <c r="F12" i="10"/>
  <c r="F13" i="10"/>
  <c r="F14" i="10"/>
  <c r="F15" i="10"/>
  <c r="F2" i="10"/>
  <c r="D10" i="10"/>
  <c r="F14" i="7"/>
  <c r="F13" i="7"/>
  <c r="F12" i="7"/>
  <c r="F5" i="7"/>
  <c r="F6" i="7"/>
  <c r="F7" i="7"/>
  <c r="F8" i="7"/>
  <c r="F9" i="7"/>
  <c r="F4" i="7"/>
  <c r="F11" i="7"/>
  <c r="F10" i="7"/>
  <c r="F3" i="7"/>
  <c r="D6" i="10" l="1"/>
  <c r="E5" i="5"/>
  <c r="D7" i="10"/>
  <c r="D3" i="10"/>
  <c r="D2" i="10"/>
  <c r="E6" i="8"/>
  <c r="D5" i="10"/>
  <c r="D11" i="10"/>
  <c r="D8" i="10"/>
  <c r="D9" i="10"/>
  <c r="C16" i="10"/>
  <c r="B16" i="10"/>
  <c r="H9" i="2" l="1"/>
  <c r="G9" i="2"/>
  <c r="F9" i="2"/>
  <c r="E9" i="2"/>
  <c r="D9" i="2"/>
  <c r="C9" i="2"/>
  <c r="I9" i="2" s="1"/>
  <c r="I8" i="2"/>
  <c r="I7" i="2"/>
  <c r="I6" i="2"/>
  <c r="I5" i="2"/>
  <c r="I4" i="2"/>
  <c r="I3" i="2"/>
</calcChain>
</file>

<file path=xl/sharedStrings.xml><?xml version="1.0" encoding="utf-8"?>
<sst xmlns="http://schemas.openxmlformats.org/spreadsheetml/2006/main" count="164" uniqueCount="108">
  <si>
    <t>Mura Aureliane</t>
  </si>
  <si>
    <t>Anello ferroviario</t>
  </si>
  <si>
    <t>Fascia Verde</t>
  </si>
  <si>
    <t>GRA</t>
  </si>
  <si>
    <t>Confine comunale</t>
  </si>
  <si>
    <t>Ostia e Acilia</t>
  </si>
  <si>
    <t>tot</t>
  </si>
  <si>
    <t>GRA - Grande Racc. Anulare</t>
  </si>
  <si>
    <t>Sud-Centro</t>
  </si>
  <si>
    <t>3500-4000</t>
  </si>
  <si>
    <t>Nord-Centro</t>
  </si>
  <si>
    <t>3000-3500</t>
  </si>
  <si>
    <t>Genova</t>
  </si>
  <si>
    <t>Totale dei flussi in entrate e uscita</t>
  </si>
  <si>
    <t>Totale dei flussi in entrata e uscita</t>
  </si>
  <si>
    <t>Città</t>
  </si>
  <si>
    <t>Note</t>
  </si>
  <si>
    <t>Perimetro</t>
  </si>
  <si>
    <t>Dato</t>
  </si>
  <si>
    <t>Messina</t>
  </si>
  <si>
    <t>Rotatoria Boris Giuliano</t>
  </si>
  <si>
    <t xml:space="preserve">Firenze </t>
  </si>
  <si>
    <t>Flusso totale su strada</t>
  </si>
  <si>
    <t>Milano</t>
  </si>
  <si>
    <t xml:space="preserve">Accessi Area B 8-9 </t>
  </si>
  <si>
    <t>Accessi Area B 18-19</t>
  </si>
  <si>
    <t>c.so Unità d'Italia Nord Sud</t>
  </si>
  <si>
    <t>c.so Orbassano (c.so Settembrini) Centro-Orbassano</t>
  </si>
  <si>
    <t>c.so G.Cesare (piazza Derna) Centro-Periferia</t>
  </si>
  <si>
    <t xml:space="preserve">c.so Regina Margherita (via Pietro Cossa) </t>
  </si>
  <si>
    <t>via Agudio Centro-Periferia</t>
  </si>
  <si>
    <t>Caselle RA10 Torino-Caselle</t>
  </si>
  <si>
    <t>Corso Inghilterra</t>
  </si>
  <si>
    <t>str. Settimo (piazzale Sofia) Torino-Settimo</t>
  </si>
  <si>
    <t>Totale</t>
  </si>
  <si>
    <t>Torino</t>
  </si>
  <si>
    <t>SS121</t>
  </si>
  <si>
    <t>V.le A. Doria dir. Ognina</t>
  </si>
  <si>
    <t>V.le A. Doria dir. Nesima</t>
  </si>
  <si>
    <t>V.le Mediterraneo dir. Nord</t>
  </si>
  <si>
    <t>V.le Mediterraneo dir. Centro</t>
  </si>
  <si>
    <t>Via D. Tempio dir. Centro</t>
  </si>
  <si>
    <t>Via D. Tempio dir. Plaia</t>
  </si>
  <si>
    <t>A18 dir. Catania</t>
  </si>
  <si>
    <t>Tangenziale di Catania dir. CT</t>
  </si>
  <si>
    <t>Via Passo Gravina dir. Centro</t>
  </si>
  <si>
    <t>Via Passo Gravina dir. Nord</t>
  </si>
  <si>
    <t>Catania</t>
  </si>
  <si>
    <t>Dati al 2013, ora di punta feriale in veicoli</t>
  </si>
  <si>
    <t>Venezia</t>
  </si>
  <si>
    <t>Cagliari</t>
  </si>
  <si>
    <t>Circonvallazione di Pirri - Via Peretti</t>
  </si>
  <si>
    <t>Flussi veicolari, circonvallazione di Pirri. Dati 2019</t>
  </si>
  <si>
    <t>Circonvallazione di Pirri - Via Stamira</t>
  </si>
  <si>
    <t xml:space="preserve">Circonvallazione di Pirri - Asse mediano Nord </t>
  </si>
  <si>
    <t>Circonvallazione di Pirri - Asse mediano Sud</t>
  </si>
  <si>
    <t>Flussi veicolari, circonvallazione di Pirri in ingresso. Dati 2019</t>
  </si>
  <si>
    <t>Fonte</t>
  </si>
  <si>
    <t>PUMS Città Metropolitana</t>
  </si>
  <si>
    <t>PUMS Comune</t>
  </si>
  <si>
    <t>AMAT Milano</t>
  </si>
  <si>
    <t>Fonte: PUMS Roma Capitale</t>
  </si>
  <si>
    <t>Numero di veicoli in direzione centro-periferia in un giorno feriale medio.
Dati 2019.</t>
  </si>
  <si>
    <t>Numero veicoli nell’ora di punta in un giorno feriale medio. 
Dati 2022.</t>
  </si>
  <si>
    <t>Viaggi giornalieri totali in un giorno feriale medio. Dati 2016</t>
  </si>
  <si>
    <t>Viaggi in ora di punta totali in un giorno feriale medio. Dati 2016</t>
  </si>
  <si>
    <t>Numero di veicoli in ora di punta in un giorno feriale medio (veic/ora). Dati 2021</t>
  </si>
  <si>
    <t xml:space="preserve">Numero di accessi veicolari in area B. Dati relativi a febbraio 2022. </t>
  </si>
  <si>
    <t>Numero di veicoli in ora di punta del mattino nell’area metropolitana (veic/ora). Dati 2018.</t>
  </si>
  <si>
    <t>Numero di veicoli in ora di punta del mattino nel comune di Firenze (veic/ora). Dati 2018.</t>
  </si>
  <si>
    <t>Numero di veicoli medio in un giorno feriale medio. Dati relativi ad un singolo asse d’ingresso. Dati 2018</t>
  </si>
  <si>
    <t>Zone di Roma</t>
  </si>
  <si>
    <t>FIRENZE</t>
  </si>
  <si>
    <t>MILANO</t>
  </si>
  <si>
    <t>BOLOGNA</t>
  </si>
  <si>
    <t>TORINO</t>
  </si>
  <si>
    <t>VENEZIA</t>
  </si>
  <si>
    <t>ROMA</t>
  </si>
  <si>
    <t>GENOVA</t>
  </si>
  <si>
    <t>CAGLIARI</t>
  </si>
  <si>
    <t>CATANIA</t>
  </si>
  <si>
    <t>MESSINA</t>
  </si>
  <si>
    <t>NAPOLI</t>
  </si>
  <si>
    <t>PALERMO</t>
  </si>
  <si>
    <t>BARI</t>
  </si>
  <si>
    <t>R. CALABRIA</t>
  </si>
  <si>
    <t>CITTA'</t>
  </si>
  <si>
    <t>Nota: I dati si riferiscono alla Città Metropolitana e non al singolo Capoluogo metropolitano per un giorno medio di ottobre 2019</t>
  </si>
  <si>
    <t>Coefficiente di espansione ora di punta - 24 ore</t>
  </si>
  <si>
    <t>Spostamenti extrazonali superiori a 800 metri all'interno della CM giornalieri</t>
  </si>
  <si>
    <t>Stime sugli spostamenti giornalieri con mezzo privato su dati PUMS</t>
  </si>
  <si>
    <t>Note sui dati PUMS</t>
  </si>
  <si>
    <t>Dati tra le 7 e le 9:30</t>
  </si>
  <si>
    <t>Media</t>
  </si>
  <si>
    <t>nd</t>
  </si>
  <si>
    <t>Spostamenti totali giornalieri (include spostamenti da altre province/regioni)</t>
  </si>
  <si>
    <t>Dato bidirezionale</t>
  </si>
  <si>
    <t>Perimetro: Area B, 2022</t>
  </si>
  <si>
    <t>Solo una via d'accesso, 2018</t>
  </si>
  <si>
    <t>Perimetro: Viabilità d'accesso al comune, 2022</t>
  </si>
  <si>
    <t>Popolazione</t>
  </si>
  <si>
    <t>Percentuale popolazione sul totale</t>
  </si>
  <si>
    <t>Perimetro: Roma Capitale, include spostamenti intrazonali, 2013</t>
  </si>
  <si>
    <t>Perimetro: Comune di Genova, include spostamenti intrazonali, 2016</t>
  </si>
  <si>
    <t>Perimetro: Comune di Firenze, 2018</t>
  </si>
  <si>
    <t>Perimetro: Viabilità d'accesso al comune, 2019</t>
  </si>
  <si>
    <t>Perimetro: Viabilità d'accesso al comune asse Nord-Sud, 2021</t>
  </si>
  <si>
    <t>Peso degli spostamenti totali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</si>
</sst>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000000"/>
      <name val="Nunito"/>
    </font>
    <font>
      <sz val="11"/>
      <color theme="1"/>
      <name val="Nunito"/>
    </font>
    <font>
      <sz val="10"/>
      <color theme="1"/>
      <name val="Nunito"/>
    </font>
    <font>
      <b/>
      <sz val="11"/>
      <color theme="1"/>
      <name val="Nunito"/>
    </font>
    <font>
      <b/>
      <sz val="10"/>
      <color theme="1"/>
      <name val="Nunito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 wrapText="1"/>
    </xf>
    <xf numFmtId="0" fontId="2" fillId="0" borderId="1" xfId="0" applyFont="1" applyBorder="1"/>
    <xf numFmtId="0" fontId="4" fillId="0" borderId="1" xfId="0" applyFont="1" applyBorder="1"/>
    <xf numFmtId="3" fontId="2" fillId="0" borderId="1" xfId="0" applyNumberFormat="1" applyFont="1" applyBorder="1"/>
    <xf numFmtId="3" fontId="4" fillId="0" borderId="1" xfId="0" applyNumberFormat="1" applyFont="1" applyBorder="1"/>
    <xf numFmtId="0" fontId="5" fillId="0" borderId="0" xfId="0" applyFont="1"/>
    <xf numFmtId="0" fontId="4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wrapText="1"/>
    </xf>
    <xf numFmtId="3" fontId="0" fillId="0" borderId="0" xfId="0" applyNumberFormat="1"/>
    <xf numFmtId="0" fontId="0" fillId="0" borderId="0" xfId="0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vertical="center"/>
    </xf>
    <xf numFmtId="9" fontId="0" fillId="0" borderId="0" xfId="1" applyFont="1"/>
    <xf numFmtId="3" fontId="0" fillId="0" borderId="0" xfId="0" applyNumberFormat="1" applyAlignment="1">
      <alignment vertic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SSERVATORIO2012\TRASPORTI\FOCUS_GENNAIO2013\TESTO%20FOCUS%20TRASPORTI\domanda_offer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m_off"/>
      <sheetName val="offerta totale 2"/>
      <sheetName val="offerta totale"/>
      <sheetName val="domanda"/>
      <sheetName val="popolazione"/>
      <sheetName val="Foglio1"/>
      <sheetName val="Foglio2"/>
      <sheetName val="Foglio3"/>
    </sheetNames>
    <sheetDataSet>
      <sheetData sheetId="0"/>
      <sheetData sheetId="1"/>
      <sheetData sheetId="2"/>
      <sheetData sheetId="3"/>
      <sheetData sheetId="4">
        <row r="1">
          <cell r="A1" t="str">
            <v>rip</v>
          </cell>
          <cell r="B1" t="str">
            <v>mpop2000</v>
          </cell>
          <cell r="C1" t="str">
            <v>mpop2001</v>
          </cell>
          <cell r="D1" t="str">
            <v>mpop2002</v>
          </cell>
          <cell r="E1" t="str">
            <v>mpop2003</v>
          </cell>
          <cell r="F1" t="str">
            <v>mpop2004</v>
          </cell>
          <cell r="G1" t="str">
            <v>mpop2005</v>
          </cell>
          <cell r="H1" t="str">
            <v>mpop2006</v>
          </cell>
          <cell r="I1" t="str">
            <v>mpop2007</v>
          </cell>
          <cell r="J1" t="str">
            <v>mpop2008</v>
          </cell>
          <cell r="K1" t="str">
            <v>mpop2009</v>
          </cell>
          <cell r="L1" t="str">
            <v>mpop2010</v>
          </cell>
          <cell r="M1" t="str">
            <v>mpop2011</v>
          </cell>
          <cell r="N1" t="str">
            <v>msup2000</v>
          </cell>
          <cell r="O1" t="str">
            <v>msup2001</v>
          </cell>
          <cell r="P1" t="str">
            <v>msup2002</v>
          </cell>
          <cell r="Q1" t="str">
            <v>msup2003</v>
          </cell>
          <cell r="R1" t="str">
            <v>msup2004</v>
          </cell>
          <cell r="S1" t="str">
            <v>msup2005</v>
          </cell>
          <cell r="T1" t="str">
            <v>msup2006</v>
          </cell>
          <cell r="U1" t="str">
            <v>msup2007</v>
          </cell>
          <cell r="V1" t="str">
            <v>msup2008</v>
          </cell>
          <cell r="W1" t="str">
            <v>msup2009</v>
          </cell>
          <cell r="X1" t="str">
            <v>msup2010</v>
          </cell>
          <cell r="Y1" t="str">
            <v>msup2011</v>
          </cell>
          <cell r="Z1" t="str">
            <v>id_rispondente_rilev</v>
          </cell>
        </row>
        <row r="2">
          <cell r="A2" t="str">
            <v>Nord-Ovest</v>
          </cell>
          <cell r="B2">
            <v>902346</v>
          </cell>
          <cell r="C2">
            <v>882829</v>
          </cell>
          <cell r="D2">
            <v>863157.5</v>
          </cell>
          <cell r="E2">
            <v>864750.5</v>
          </cell>
          <cell r="F2">
            <v>885056</v>
          </cell>
          <cell r="G2">
            <v>901431.5</v>
          </cell>
          <cell r="H2">
            <v>900588.5</v>
          </cell>
          <cell r="I2">
            <v>904416</v>
          </cell>
          <cell r="J2">
            <v>908544</v>
          </cell>
          <cell r="K2">
            <v>909181.5</v>
          </cell>
          <cell r="L2">
            <v>908550.5</v>
          </cell>
          <cell r="M2">
            <v>906671.5</v>
          </cell>
          <cell r="N2">
            <v>130</v>
          </cell>
          <cell r="O2">
            <v>130</v>
          </cell>
          <cell r="P2">
            <v>130</v>
          </cell>
          <cell r="Q2">
            <v>130</v>
          </cell>
          <cell r="R2">
            <v>130</v>
          </cell>
          <cell r="S2">
            <v>130</v>
          </cell>
          <cell r="T2">
            <v>130</v>
          </cell>
          <cell r="U2">
            <v>130</v>
          </cell>
          <cell r="V2">
            <v>130</v>
          </cell>
          <cell r="W2">
            <v>130</v>
          </cell>
          <cell r="X2">
            <v>130</v>
          </cell>
          <cell r="Y2">
            <v>130</v>
          </cell>
          <cell r="Z2">
            <v>1</v>
          </cell>
        </row>
        <row r="3">
          <cell r="A3" t="str">
            <v>Nord-Ovest</v>
          </cell>
          <cell r="B3">
            <v>47981</v>
          </cell>
          <cell r="C3">
            <v>46544</v>
          </cell>
          <cell r="D3">
            <v>44962</v>
          </cell>
          <cell r="E3">
            <v>44872</v>
          </cell>
          <cell r="F3">
            <v>44929.5</v>
          </cell>
          <cell r="G3">
            <v>44829.5</v>
          </cell>
          <cell r="H3">
            <v>44589.5</v>
          </cell>
          <cell r="I3">
            <v>44481</v>
          </cell>
          <cell r="J3">
            <v>45777.5</v>
          </cell>
          <cell r="K3">
            <v>47023.5</v>
          </cell>
          <cell r="L3">
            <v>46973</v>
          </cell>
          <cell r="M3">
            <v>47019.5</v>
          </cell>
          <cell r="N3">
            <v>79.875</v>
          </cell>
          <cell r="O3">
            <v>79</v>
          </cell>
          <cell r="P3">
            <v>79</v>
          </cell>
          <cell r="Q3">
            <v>79.84</v>
          </cell>
          <cell r="R3">
            <v>79.84</v>
          </cell>
          <cell r="S3">
            <v>79.84</v>
          </cell>
          <cell r="T3">
            <v>79.84</v>
          </cell>
          <cell r="U3">
            <v>79.84</v>
          </cell>
          <cell r="V3">
            <v>79.84</v>
          </cell>
          <cell r="W3">
            <v>79.84</v>
          </cell>
          <cell r="X3">
            <v>79.84</v>
          </cell>
          <cell r="Y3">
            <v>79.84</v>
          </cell>
          <cell r="Z3">
            <v>2</v>
          </cell>
        </row>
        <row r="4">
          <cell r="A4" t="str">
            <v>Nord-Ovest</v>
          </cell>
          <cell r="B4">
            <v>102140</v>
          </cell>
          <cell r="C4">
            <v>101591</v>
          </cell>
          <cell r="D4">
            <v>101055.5</v>
          </cell>
          <cell r="E4">
            <v>101716</v>
          </cell>
          <cell r="F4">
            <v>102503</v>
          </cell>
          <cell r="G4">
            <v>102781.5</v>
          </cell>
          <cell r="H4">
            <v>102706</v>
          </cell>
          <cell r="I4">
            <v>102728.5</v>
          </cell>
          <cell r="J4">
            <v>103232</v>
          </cell>
          <cell r="K4">
            <v>103982.5</v>
          </cell>
          <cell r="L4">
            <v>104693.5</v>
          </cell>
          <cell r="M4">
            <v>105094.5</v>
          </cell>
          <cell r="N4">
            <v>103.02</v>
          </cell>
          <cell r="O4">
            <v>103.02</v>
          </cell>
          <cell r="P4">
            <v>103.005</v>
          </cell>
          <cell r="Q4">
            <v>102.99</v>
          </cell>
          <cell r="R4">
            <v>102.99</v>
          </cell>
          <cell r="S4">
            <v>102.99</v>
          </cell>
          <cell r="T4">
            <v>102.99</v>
          </cell>
          <cell r="U4">
            <v>102.99</v>
          </cell>
          <cell r="V4">
            <v>102.99</v>
          </cell>
          <cell r="W4">
            <v>102.99</v>
          </cell>
          <cell r="X4">
            <v>102.99</v>
          </cell>
          <cell r="Y4">
            <v>102.99</v>
          </cell>
          <cell r="Z4">
            <v>3</v>
          </cell>
        </row>
        <row r="5">
          <cell r="A5" t="str">
            <v>Nord-Ovest</v>
          </cell>
          <cell r="B5">
            <v>47237</v>
          </cell>
          <cell r="C5">
            <v>46354</v>
          </cell>
          <cell r="D5">
            <v>45995.5</v>
          </cell>
          <cell r="E5">
            <v>46454</v>
          </cell>
          <cell r="F5">
            <v>46427</v>
          </cell>
          <cell r="G5">
            <v>46206</v>
          </cell>
          <cell r="H5">
            <v>45942</v>
          </cell>
          <cell r="I5">
            <v>45974</v>
          </cell>
          <cell r="J5">
            <v>45984</v>
          </cell>
          <cell r="K5">
            <v>45843.5</v>
          </cell>
          <cell r="L5">
            <v>45717</v>
          </cell>
          <cell r="M5">
            <v>45585.5</v>
          </cell>
          <cell r="N5">
            <v>46.68</v>
          </cell>
          <cell r="O5">
            <v>46.68</v>
          </cell>
          <cell r="P5">
            <v>46.69</v>
          </cell>
          <cell r="Q5">
            <v>46.7</v>
          </cell>
          <cell r="R5">
            <v>46.7</v>
          </cell>
          <cell r="S5">
            <v>46.7</v>
          </cell>
          <cell r="T5">
            <v>46.7</v>
          </cell>
          <cell r="U5">
            <v>46.7</v>
          </cell>
          <cell r="V5">
            <v>46.7</v>
          </cell>
          <cell r="W5">
            <v>46.7</v>
          </cell>
          <cell r="X5">
            <v>46.7</v>
          </cell>
          <cell r="Y5">
            <v>46.7</v>
          </cell>
          <cell r="Z5">
            <v>4</v>
          </cell>
        </row>
        <row r="6">
          <cell r="A6" t="str">
            <v>Nord-Ovest</v>
          </cell>
          <cell r="B6">
            <v>54613</v>
          </cell>
          <cell r="C6">
            <v>53474</v>
          </cell>
          <cell r="D6">
            <v>53494</v>
          </cell>
          <cell r="E6">
            <v>54758.5</v>
          </cell>
          <cell r="F6">
            <v>54894.5</v>
          </cell>
          <cell r="G6">
            <v>54865.5</v>
          </cell>
          <cell r="H6">
            <v>54752</v>
          </cell>
          <cell r="I6">
            <v>54828.5</v>
          </cell>
          <cell r="J6">
            <v>55085.5</v>
          </cell>
          <cell r="K6">
            <v>55332.5</v>
          </cell>
          <cell r="L6">
            <v>55589</v>
          </cell>
          <cell r="M6">
            <v>55866.5</v>
          </cell>
          <cell r="N6">
            <v>119.87</v>
          </cell>
          <cell r="O6">
            <v>119.875</v>
          </cell>
          <cell r="P6">
            <v>119.88</v>
          </cell>
          <cell r="Q6">
            <v>119.88</v>
          </cell>
          <cell r="R6">
            <v>119.88</v>
          </cell>
          <cell r="S6">
            <v>119.88</v>
          </cell>
          <cell r="T6">
            <v>119.88</v>
          </cell>
          <cell r="U6">
            <v>119.88</v>
          </cell>
          <cell r="V6">
            <v>119.88</v>
          </cell>
          <cell r="W6">
            <v>119.88</v>
          </cell>
          <cell r="X6">
            <v>119.88</v>
          </cell>
          <cell r="Y6">
            <v>119.88</v>
          </cell>
          <cell r="Z6">
            <v>5</v>
          </cell>
        </row>
        <row r="7">
          <cell r="A7" t="str">
            <v>Nord-Ovest</v>
          </cell>
          <cell r="B7">
            <v>30440</v>
          </cell>
          <cell r="C7">
            <v>30276.5</v>
          </cell>
          <cell r="D7">
            <v>30086</v>
          </cell>
          <cell r="E7">
            <v>30332</v>
          </cell>
          <cell r="F7">
            <v>30672</v>
          </cell>
          <cell r="G7">
            <v>30807</v>
          </cell>
          <cell r="H7">
            <v>30806</v>
          </cell>
          <cell r="I7">
            <v>30868.5</v>
          </cell>
          <cell r="J7">
            <v>31038.5</v>
          </cell>
          <cell r="K7">
            <v>31145.5</v>
          </cell>
          <cell r="L7">
            <v>31200</v>
          </cell>
          <cell r="M7">
            <v>31283</v>
          </cell>
          <cell r="N7">
            <v>37</v>
          </cell>
          <cell r="O7">
            <v>37</v>
          </cell>
          <cell r="P7">
            <v>37</v>
          </cell>
          <cell r="Q7">
            <v>37.65</v>
          </cell>
          <cell r="R7">
            <v>37.65</v>
          </cell>
          <cell r="S7">
            <v>37.65</v>
          </cell>
          <cell r="T7">
            <v>37.65</v>
          </cell>
          <cell r="U7">
            <v>37.65</v>
          </cell>
          <cell r="V7">
            <v>37.65</v>
          </cell>
          <cell r="W7">
            <v>37.65</v>
          </cell>
          <cell r="X7">
            <v>37.65</v>
          </cell>
          <cell r="Y7">
            <v>37.65</v>
          </cell>
          <cell r="Z7">
            <v>6</v>
          </cell>
        </row>
        <row r="8">
          <cell r="A8" t="str">
            <v>Nord-Ovest</v>
          </cell>
          <cell r="B8">
            <v>73167.5</v>
          </cell>
          <cell r="C8">
            <v>72203.5</v>
          </cell>
          <cell r="D8">
            <v>71383.5</v>
          </cell>
          <cell r="E8">
            <v>72328</v>
          </cell>
          <cell r="F8">
            <v>73277</v>
          </cell>
          <cell r="G8">
            <v>73584</v>
          </cell>
          <cell r="H8">
            <v>73797.5</v>
          </cell>
          <cell r="I8">
            <v>74205</v>
          </cell>
          <cell r="J8">
            <v>74923.5</v>
          </cell>
          <cell r="K8">
            <v>75604</v>
          </cell>
          <cell r="L8">
            <v>76222</v>
          </cell>
          <cell r="M8">
            <v>76671</v>
          </cell>
          <cell r="N8">
            <v>151.82</v>
          </cell>
          <cell r="O8">
            <v>151.82</v>
          </cell>
          <cell r="P8">
            <v>151.82</v>
          </cell>
          <cell r="Q8">
            <v>151.82</v>
          </cell>
          <cell r="R8">
            <v>151.82</v>
          </cell>
          <cell r="S8">
            <v>151.82</v>
          </cell>
          <cell r="T8">
            <v>151.82</v>
          </cell>
          <cell r="U8">
            <v>151.82</v>
          </cell>
          <cell r="V8">
            <v>151.82</v>
          </cell>
          <cell r="W8">
            <v>151.82</v>
          </cell>
          <cell r="X8">
            <v>151.82</v>
          </cell>
          <cell r="Y8">
            <v>151.82</v>
          </cell>
          <cell r="Z8">
            <v>7</v>
          </cell>
        </row>
        <row r="9">
          <cell r="A9" t="str">
            <v>Nord-Ovest</v>
          </cell>
          <cell r="B9">
            <v>90157</v>
          </cell>
          <cell r="C9">
            <v>87727.5</v>
          </cell>
          <cell r="D9">
            <v>85291.5</v>
          </cell>
          <cell r="E9">
            <v>85546</v>
          </cell>
          <cell r="F9">
            <v>88235.5</v>
          </cell>
          <cell r="G9">
            <v>91062.5</v>
          </cell>
          <cell r="H9">
            <v>91658.5</v>
          </cell>
          <cell r="I9">
            <v>92281.5</v>
          </cell>
          <cell r="J9">
            <v>93257.5</v>
          </cell>
          <cell r="K9">
            <v>93933.5</v>
          </cell>
          <cell r="L9">
            <v>94582.5</v>
          </cell>
          <cell r="M9">
            <v>95083</v>
          </cell>
          <cell r="N9">
            <v>203.95</v>
          </cell>
          <cell r="O9">
            <v>203.95</v>
          </cell>
          <cell r="P9">
            <v>203.95</v>
          </cell>
          <cell r="Q9">
            <v>203.95</v>
          </cell>
          <cell r="R9">
            <v>203.95</v>
          </cell>
          <cell r="S9">
            <v>203.95</v>
          </cell>
          <cell r="T9">
            <v>203.95</v>
          </cell>
          <cell r="U9">
            <v>203.95</v>
          </cell>
          <cell r="V9">
            <v>203.95</v>
          </cell>
          <cell r="W9">
            <v>203.95</v>
          </cell>
          <cell r="X9">
            <v>203.95</v>
          </cell>
          <cell r="Y9">
            <v>203.95</v>
          </cell>
          <cell r="Z9">
            <v>8</v>
          </cell>
        </row>
        <row r="10">
          <cell r="A10" t="str">
            <v>Nord-Ovest</v>
          </cell>
          <cell r="B10">
            <v>34692.5</v>
          </cell>
          <cell r="C10">
            <v>34345.5</v>
          </cell>
          <cell r="D10">
            <v>34120</v>
          </cell>
          <cell r="E10">
            <v>34210</v>
          </cell>
          <cell r="F10">
            <v>34248.5</v>
          </cell>
          <cell r="G10">
            <v>34440</v>
          </cell>
          <cell r="H10">
            <v>34641</v>
          </cell>
          <cell r="I10">
            <v>34699</v>
          </cell>
          <cell r="J10">
            <v>34852.5</v>
          </cell>
          <cell r="K10">
            <v>35028.5</v>
          </cell>
          <cell r="L10">
            <v>35063.5</v>
          </cell>
          <cell r="M10">
            <v>35012</v>
          </cell>
          <cell r="N10">
            <v>21.38</v>
          </cell>
          <cell r="O10">
            <v>21.38</v>
          </cell>
          <cell r="P10">
            <v>21.375</v>
          </cell>
          <cell r="Q10">
            <v>21.38</v>
          </cell>
          <cell r="R10">
            <v>21.38</v>
          </cell>
          <cell r="S10">
            <v>21.38</v>
          </cell>
          <cell r="T10">
            <v>21.38</v>
          </cell>
          <cell r="U10">
            <v>21.38</v>
          </cell>
          <cell r="V10">
            <v>21.38</v>
          </cell>
          <cell r="W10">
            <v>21.38</v>
          </cell>
          <cell r="X10">
            <v>21.38</v>
          </cell>
          <cell r="Y10">
            <v>21.38</v>
          </cell>
          <cell r="Z10">
            <v>9</v>
          </cell>
        </row>
        <row r="11">
          <cell r="A11" t="str">
            <v>Nord-Ovest</v>
          </cell>
          <cell r="B11">
            <v>40272.5</v>
          </cell>
          <cell r="C11">
            <v>39825.5</v>
          </cell>
          <cell r="D11">
            <v>39458.5</v>
          </cell>
          <cell r="E11">
            <v>39641.5</v>
          </cell>
          <cell r="F11">
            <v>40102.5</v>
          </cell>
          <cell r="G11">
            <v>40670</v>
          </cell>
          <cell r="H11">
            <v>40977.5</v>
          </cell>
          <cell r="I11">
            <v>41277.5</v>
          </cell>
          <cell r="J11">
            <v>41716</v>
          </cell>
          <cell r="K11">
            <v>42125.5</v>
          </cell>
          <cell r="L11">
            <v>42493</v>
          </cell>
          <cell r="M11">
            <v>42791</v>
          </cell>
          <cell r="N11">
            <v>45.09</v>
          </cell>
          <cell r="O11">
            <v>45.43</v>
          </cell>
          <cell r="P11">
            <v>45.75</v>
          </cell>
          <cell r="Q11">
            <v>45.55</v>
          </cell>
          <cell r="R11">
            <v>45.55</v>
          </cell>
          <cell r="S11">
            <v>45.55</v>
          </cell>
          <cell r="T11">
            <v>45.55</v>
          </cell>
          <cell r="U11">
            <v>45.55</v>
          </cell>
          <cell r="V11">
            <v>45.55</v>
          </cell>
          <cell r="W11">
            <v>45.55</v>
          </cell>
          <cell r="X11">
            <v>45.55</v>
          </cell>
          <cell r="Y11">
            <v>45.55</v>
          </cell>
          <cell r="Z11">
            <v>35</v>
          </cell>
        </row>
        <row r="12">
          <cell r="A12" t="str">
            <v>Nord-Ovest</v>
          </cell>
          <cell r="B12">
            <v>62185</v>
          </cell>
          <cell r="C12">
            <v>60933</v>
          </cell>
          <cell r="D12">
            <v>60976</v>
          </cell>
          <cell r="E12">
            <v>61939</v>
          </cell>
          <cell r="F12">
            <v>61811.5</v>
          </cell>
          <cell r="G12">
            <v>61754</v>
          </cell>
          <cell r="H12">
            <v>61750.5</v>
          </cell>
          <cell r="I12">
            <v>61825.5</v>
          </cell>
          <cell r="J12">
            <v>62136</v>
          </cell>
          <cell r="K12">
            <v>62425</v>
          </cell>
          <cell r="L12">
            <v>62523.5</v>
          </cell>
          <cell r="M12">
            <v>62449</v>
          </cell>
          <cell r="N12">
            <v>65.55</v>
          </cell>
          <cell r="O12">
            <v>65.55</v>
          </cell>
          <cell r="P12">
            <v>65.55</v>
          </cell>
          <cell r="Q12">
            <v>65.55</v>
          </cell>
          <cell r="R12">
            <v>65.55</v>
          </cell>
          <cell r="S12">
            <v>65.55</v>
          </cell>
          <cell r="T12">
            <v>65.55</v>
          </cell>
          <cell r="U12">
            <v>65.55</v>
          </cell>
          <cell r="V12">
            <v>65.55</v>
          </cell>
          <cell r="W12">
            <v>65.55</v>
          </cell>
          <cell r="X12">
            <v>65.55</v>
          </cell>
          <cell r="Y12">
            <v>65.55</v>
          </cell>
          <cell r="Z12">
            <v>36</v>
          </cell>
        </row>
        <row r="13">
          <cell r="A13" t="str">
            <v>Nord-Ovest</v>
          </cell>
          <cell r="B13">
            <v>634235</v>
          </cell>
          <cell r="C13">
            <v>620882.5</v>
          </cell>
          <cell r="D13">
            <v>607065.5</v>
          </cell>
          <cell r="E13">
            <v>603035</v>
          </cell>
          <cell r="F13">
            <v>603211</v>
          </cell>
          <cell r="G13">
            <v>612700</v>
          </cell>
          <cell r="H13">
            <v>618001</v>
          </cell>
          <cell r="I13">
            <v>613286.5</v>
          </cell>
          <cell r="J13">
            <v>611029</v>
          </cell>
          <cell r="K13">
            <v>610458.5</v>
          </cell>
          <cell r="L13">
            <v>608826</v>
          </cell>
          <cell r="M13">
            <v>607442</v>
          </cell>
          <cell r="N13">
            <v>243.6</v>
          </cell>
          <cell r="O13">
            <v>243.6</v>
          </cell>
          <cell r="P13">
            <v>243.6</v>
          </cell>
          <cell r="Q13">
            <v>243.6</v>
          </cell>
          <cell r="R13">
            <v>243.6</v>
          </cell>
          <cell r="S13">
            <v>243.6</v>
          </cell>
          <cell r="T13">
            <v>243.6</v>
          </cell>
          <cell r="U13">
            <v>243.6</v>
          </cell>
          <cell r="V13">
            <v>243.6</v>
          </cell>
          <cell r="W13">
            <v>243.6</v>
          </cell>
          <cell r="X13">
            <v>243.6</v>
          </cell>
          <cell r="Y13">
            <v>243.6</v>
          </cell>
          <cell r="Z13">
            <v>37</v>
          </cell>
        </row>
        <row r="14">
          <cell r="A14" t="str">
            <v>Nord-Ovest</v>
          </cell>
          <cell r="B14">
            <v>95297.5</v>
          </cell>
          <cell r="C14">
            <v>93203.5</v>
          </cell>
          <cell r="D14">
            <v>91297.5</v>
          </cell>
          <cell r="E14">
            <v>92273.5</v>
          </cell>
          <cell r="F14">
            <v>93737</v>
          </cell>
          <cell r="G14">
            <v>94234.5</v>
          </cell>
          <cell r="H14">
            <v>94227.5</v>
          </cell>
          <cell r="I14">
            <v>94413</v>
          </cell>
          <cell r="J14">
            <v>95003</v>
          </cell>
          <cell r="K14">
            <v>95506.5</v>
          </cell>
          <cell r="L14">
            <v>95509.5</v>
          </cell>
          <cell r="M14">
            <v>95347.5</v>
          </cell>
          <cell r="N14">
            <v>51.43</v>
          </cell>
          <cell r="O14">
            <v>51.39</v>
          </cell>
          <cell r="P14">
            <v>51</v>
          </cell>
          <cell r="Q14">
            <v>51.74</v>
          </cell>
          <cell r="R14">
            <v>51.74</v>
          </cell>
          <cell r="S14">
            <v>51.74</v>
          </cell>
          <cell r="T14">
            <v>51.74</v>
          </cell>
          <cell r="U14">
            <v>51.74</v>
          </cell>
          <cell r="V14">
            <v>51.74</v>
          </cell>
          <cell r="W14">
            <v>51.74</v>
          </cell>
          <cell r="X14">
            <v>51.74</v>
          </cell>
          <cell r="Y14">
            <v>51.74</v>
          </cell>
          <cell r="Z14">
            <v>38</v>
          </cell>
        </row>
        <row r="15">
          <cell r="A15" t="str">
            <v>Nord-Ovest</v>
          </cell>
          <cell r="B15">
            <v>83814</v>
          </cell>
          <cell r="C15">
            <v>82161</v>
          </cell>
          <cell r="D15">
            <v>80191</v>
          </cell>
          <cell r="E15">
            <v>79998.5</v>
          </cell>
          <cell r="F15">
            <v>81859</v>
          </cell>
          <cell r="G15">
            <v>83210</v>
          </cell>
          <cell r="H15">
            <v>82512.5</v>
          </cell>
          <cell r="I15">
            <v>82126.5</v>
          </cell>
          <cell r="J15">
            <v>82013.5</v>
          </cell>
          <cell r="K15">
            <v>81889</v>
          </cell>
          <cell r="L15">
            <v>81683.5</v>
          </cell>
          <cell r="M15">
            <v>81522.5</v>
          </cell>
          <cell r="N15">
            <v>54.93</v>
          </cell>
          <cell r="O15">
            <v>54.93</v>
          </cell>
          <cell r="P15">
            <v>54.93</v>
          </cell>
          <cell r="Q15">
            <v>54.93</v>
          </cell>
          <cell r="R15">
            <v>54.93</v>
          </cell>
          <cell r="S15">
            <v>54.93</v>
          </cell>
          <cell r="T15">
            <v>54.93</v>
          </cell>
          <cell r="U15">
            <v>54.93</v>
          </cell>
          <cell r="V15">
            <v>54.93</v>
          </cell>
          <cell r="W15">
            <v>54.93</v>
          </cell>
          <cell r="X15">
            <v>54.93</v>
          </cell>
          <cell r="Y15">
            <v>54.93</v>
          </cell>
          <cell r="Z15">
            <v>10</v>
          </cell>
        </row>
        <row r="16">
          <cell r="A16" t="str">
            <v>Nord-Ovest</v>
          </cell>
          <cell r="B16">
            <v>82941</v>
          </cell>
          <cell r="C16">
            <v>80719.5</v>
          </cell>
          <cell r="D16">
            <v>78779.5</v>
          </cell>
          <cell r="E16">
            <v>79761.5</v>
          </cell>
          <cell r="F16">
            <v>81763</v>
          </cell>
          <cell r="G16">
            <v>83009</v>
          </cell>
          <cell r="H16">
            <v>83133.5</v>
          </cell>
          <cell r="I16">
            <v>83220</v>
          </cell>
          <cell r="J16">
            <v>83630</v>
          </cell>
          <cell r="K16">
            <v>84448.5</v>
          </cell>
          <cell r="L16">
            <v>85037.5</v>
          </cell>
          <cell r="M16">
            <v>85689.5</v>
          </cell>
          <cell r="N16">
            <v>37</v>
          </cell>
          <cell r="O16">
            <v>37</v>
          </cell>
          <cell r="P16">
            <v>37</v>
          </cell>
          <cell r="Q16">
            <v>37</v>
          </cell>
          <cell r="R16">
            <v>37</v>
          </cell>
          <cell r="S16">
            <v>37</v>
          </cell>
          <cell r="T16">
            <v>37</v>
          </cell>
          <cell r="U16">
            <v>37</v>
          </cell>
          <cell r="V16">
            <v>37</v>
          </cell>
          <cell r="W16">
            <v>37</v>
          </cell>
          <cell r="X16">
            <v>37</v>
          </cell>
          <cell r="Y16">
            <v>37</v>
          </cell>
          <cell r="Z16">
            <v>11</v>
          </cell>
        </row>
        <row r="17">
          <cell r="A17" t="str">
            <v>Nord-Ovest</v>
          </cell>
          <cell r="B17">
            <v>45729.5</v>
          </cell>
          <cell r="C17">
            <v>45670</v>
          </cell>
          <cell r="D17">
            <v>45693.5</v>
          </cell>
          <cell r="E17">
            <v>46035</v>
          </cell>
          <cell r="F17">
            <v>46336.5</v>
          </cell>
          <cell r="G17">
            <v>46667</v>
          </cell>
          <cell r="H17">
            <v>46931.5</v>
          </cell>
          <cell r="I17">
            <v>47165.5</v>
          </cell>
          <cell r="J17">
            <v>47427</v>
          </cell>
          <cell r="K17">
            <v>47660</v>
          </cell>
          <cell r="L17">
            <v>47952.5</v>
          </cell>
          <cell r="M17">
            <v>48222</v>
          </cell>
          <cell r="N17">
            <v>45.93</v>
          </cell>
          <cell r="O17">
            <v>45.93</v>
          </cell>
          <cell r="P17">
            <v>45.93</v>
          </cell>
          <cell r="Q17">
            <v>45.93</v>
          </cell>
          <cell r="R17">
            <v>45.93</v>
          </cell>
          <cell r="S17">
            <v>45.93</v>
          </cell>
          <cell r="T17">
            <v>45.93</v>
          </cell>
          <cell r="U17">
            <v>45.93</v>
          </cell>
          <cell r="V17">
            <v>45.93</v>
          </cell>
          <cell r="W17">
            <v>45.93</v>
          </cell>
          <cell r="X17">
            <v>45.93</v>
          </cell>
          <cell r="Y17">
            <v>45.93</v>
          </cell>
          <cell r="Z17">
            <v>12</v>
          </cell>
        </row>
        <row r="18">
          <cell r="A18" t="str">
            <v>Nord-Ovest</v>
          </cell>
          <cell r="B18">
            <v>22013</v>
          </cell>
          <cell r="C18">
            <v>21799</v>
          </cell>
          <cell r="D18">
            <v>21575</v>
          </cell>
          <cell r="E18">
            <v>21592</v>
          </cell>
          <cell r="F18">
            <v>21701</v>
          </cell>
          <cell r="G18">
            <v>21838.5</v>
          </cell>
          <cell r="H18">
            <v>21932.5</v>
          </cell>
          <cell r="I18">
            <v>22096</v>
          </cell>
          <cell r="J18">
            <v>22261.5</v>
          </cell>
          <cell r="K18">
            <v>22320</v>
          </cell>
          <cell r="L18">
            <v>22348</v>
          </cell>
          <cell r="M18">
            <v>22345</v>
          </cell>
          <cell r="N18">
            <v>20.43</v>
          </cell>
          <cell r="O18">
            <v>20.43</v>
          </cell>
          <cell r="P18">
            <v>20.43</v>
          </cell>
          <cell r="Q18">
            <v>20.43</v>
          </cell>
          <cell r="R18">
            <v>20.43</v>
          </cell>
          <cell r="S18">
            <v>20.43</v>
          </cell>
          <cell r="T18">
            <v>20.43</v>
          </cell>
          <cell r="U18">
            <v>20.43</v>
          </cell>
          <cell r="V18">
            <v>20.43</v>
          </cell>
          <cell r="W18">
            <v>20.43</v>
          </cell>
          <cell r="X18">
            <v>20.43</v>
          </cell>
          <cell r="Y18">
            <v>20.43</v>
          </cell>
          <cell r="Z18">
            <v>13</v>
          </cell>
        </row>
        <row r="19">
          <cell r="A19" t="str">
            <v>Nord-Ovest</v>
          </cell>
          <cell r="B19">
            <v>1301264</v>
          </cell>
          <cell r="C19">
            <v>1277527</v>
          </cell>
          <cell r="D19">
            <v>1250277.5</v>
          </cell>
          <cell r="E19">
            <v>1259475</v>
          </cell>
          <cell r="F19">
            <v>1285668.5</v>
          </cell>
          <cell r="G19">
            <v>1304087</v>
          </cell>
          <cell r="H19">
            <v>1306086</v>
          </cell>
          <cell r="I19">
            <v>1301535</v>
          </cell>
          <cell r="J19">
            <v>1297669</v>
          </cell>
          <cell r="K19">
            <v>1301600</v>
          </cell>
          <cell r="L19">
            <v>1315802.5</v>
          </cell>
          <cell r="M19">
            <v>1333670</v>
          </cell>
          <cell r="N19">
            <v>182.255</v>
          </cell>
          <cell r="O19">
            <v>182.07</v>
          </cell>
          <cell r="P19">
            <v>182.07</v>
          </cell>
          <cell r="Q19">
            <v>182.07</v>
          </cell>
          <cell r="R19">
            <v>182.07</v>
          </cell>
          <cell r="S19">
            <v>182.07</v>
          </cell>
          <cell r="T19">
            <v>182.07</v>
          </cell>
          <cell r="U19">
            <v>182.07</v>
          </cell>
          <cell r="V19">
            <v>182.07</v>
          </cell>
          <cell r="W19">
            <v>182.07</v>
          </cell>
          <cell r="X19">
            <v>182.07</v>
          </cell>
          <cell r="Y19">
            <v>182.07</v>
          </cell>
          <cell r="Z19">
            <v>14</v>
          </cell>
        </row>
        <row r="20">
          <cell r="A20" t="str">
            <v>Nord-Ovest</v>
          </cell>
          <cell r="B20">
            <v>120208</v>
          </cell>
          <cell r="C20">
            <v>120502</v>
          </cell>
          <cell r="D20">
            <v>120668.5</v>
          </cell>
          <cell r="E20">
            <v>121425.5</v>
          </cell>
          <cell r="F20">
            <v>121940.5</v>
          </cell>
          <cell r="G20">
            <v>122112</v>
          </cell>
          <cell r="H20">
            <v>121703</v>
          </cell>
          <cell r="I20">
            <v>121135.5</v>
          </cell>
          <cell r="J20">
            <v>121053</v>
          </cell>
          <cell r="K20">
            <v>121412.5</v>
          </cell>
          <cell r="L20">
            <v>122128.5</v>
          </cell>
          <cell r="M20">
            <v>122893.5</v>
          </cell>
          <cell r="N20">
            <v>32</v>
          </cell>
          <cell r="O20">
            <v>33</v>
          </cell>
          <cell r="P20">
            <v>33</v>
          </cell>
          <cell r="Q20">
            <v>33</v>
          </cell>
          <cell r="R20">
            <v>33</v>
          </cell>
          <cell r="S20">
            <v>33</v>
          </cell>
          <cell r="T20">
            <v>33</v>
          </cell>
          <cell r="U20">
            <v>33</v>
          </cell>
          <cell r="V20">
            <v>33</v>
          </cell>
          <cell r="W20">
            <v>33</v>
          </cell>
          <cell r="X20">
            <v>33</v>
          </cell>
          <cell r="Y20">
            <v>33</v>
          </cell>
          <cell r="Z20">
            <v>15</v>
          </cell>
        </row>
        <row r="21">
          <cell r="A21" t="str">
            <v>Nord-Ovest</v>
          </cell>
          <cell r="B21">
            <v>117626</v>
          </cell>
          <cell r="C21">
            <v>115139.5</v>
          </cell>
          <cell r="D21">
            <v>113139.5</v>
          </cell>
          <cell r="E21">
            <v>113802.5</v>
          </cell>
          <cell r="F21">
            <v>115350</v>
          </cell>
          <cell r="G21">
            <v>116353.5</v>
          </cell>
          <cell r="H21">
            <v>115921</v>
          </cell>
          <cell r="I21">
            <v>115713</v>
          </cell>
          <cell r="J21">
            <v>116229</v>
          </cell>
          <cell r="K21">
            <v>117348</v>
          </cell>
          <cell r="L21">
            <v>118785</v>
          </cell>
          <cell r="M21">
            <v>119943</v>
          </cell>
          <cell r="N21">
            <v>39.6</v>
          </cell>
          <cell r="O21">
            <v>39.6</v>
          </cell>
          <cell r="P21">
            <v>39.6</v>
          </cell>
          <cell r="Q21">
            <v>39.6</v>
          </cell>
          <cell r="R21">
            <v>39.6</v>
          </cell>
          <cell r="S21">
            <v>39.6</v>
          </cell>
          <cell r="T21">
            <v>39.6</v>
          </cell>
          <cell r="U21">
            <v>39.6</v>
          </cell>
          <cell r="V21">
            <v>39.6</v>
          </cell>
          <cell r="W21">
            <v>39.6</v>
          </cell>
          <cell r="X21">
            <v>39.6</v>
          </cell>
          <cell r="Y21">
            <v>39.6</v>
          </cell>
          <cell r="Z21">
            <v>16</v>
          </cell>
        </row>
        <row r="22">
          <cell r="A22" t="str">
            <v>Nord-Ovest</v>
          </cell>
          <cell r="B22">
            <v>193007</v>
          </cell>
          <cell r="C22">
            <v>190942.5</v>
          </cell>
          <cell r="D22">
            <v>187391.5</v>
          </cell>
          <cell r="E22">
            <v>189354.5</v>
          </cell>
          <cell r="F22">
            <v>191639</v>
          </cell>
          <cell r="G22">
            <v>191611.5</v>
          </cell>
          <cell r="H22">
            <v>190551.5</v>
          </cell>
          <cell r="I22">
            <v>189893</v>
          </cell>
          <cell r="J22">
            <v>190293</v>
          </cell>
          <cell r="K22">
            <v>191231</v>
          </cell>
          <cell r="L22">
            <v>192748.5</v>
          </cell>
          <cell r="M22">
            <v>194093.5</v>
          </cell>
          <cell r="N22">
            <v>90.68</v>
          </cell>
          <cell r="O22">
            <v>90.68</v>
          </cell>
          <cell r="P22">
            <v>90.68</v>
          </cell>
          <cell r="Q22">
            <v>90.68</v>
          </cell>
          <cell r="R22">
            <v>90.68</v>
          </cell>
          <cell r="S22">
            <v>90.68</v>
          </cell>
          <cell r="T22">
            <v>90.68</v>
          </cell>
          <cell r="U22">
            <v>90.68</v>
          </cell>
          <cell r="V22">
            <v>90.68</v>
          </cell>
          <cell r="W22">
            <v>90.68</v>
          </cell>
          <cell r="X22">
            <v>90.68</v>
          </cell>
          <cell r="Y22">
            <v>90.68</v>
          </cell>
          <cell r="Z22">
            <v>17</v>
          </cell>
        </row>
        <row r="23">
          <cell r="A23" t="str">
            <v>Nord-Ovest</v>
          </cell>
          <cell r="B23">
            <v>73822.5</v>
          </cell>
          <cell r="C23">
            <v>72629.5</v>
          </cell>
          <cell r="D23">
            <v>71422.5</v>
          </cell>
          <cell r="E23">
            <v>71569.5</v>
          </cell>
          <cell r="F23">
            <v>71573</v>
          </cell>
          <cell r="G23">
            <v>71275</v>
          </cell>
          <cell r="H23">
            <v>70871</v>
          </cell>
          <cell r="I23">
            <v>70442.5</v>
          </cell>
          <cell r="J23">
            <v>70360.5</v>
          </cell>
          <cell r="K23">
            <v>70849</v>
          </cell>
          <cell r="L23">
            <v>71163</v>
          </cell>
          <cell r="M23">
            <v>71247</v>
          </cell>
          <cell r="N23">
            <v>62.86</v>
          </cell>
          <cell r="O23">
            <v>62.86</v>
          </cell>
          <cell r="P23">
            <v>62.86</v>
          </cell>
          <cell r="Q23">
            <v>62.86</v>
          </cell>
          <cell r="R23">
            <v>62.86</v>
          </cell>
          <cell r="S23">
            <v>62.86</v>
          </cell>
          <cell r="T23">
            <v>62.86</v>
          </cell>
          <cell r="U23">
            <v>62.86</v>
          </cell>
          <cell r="V23">
            <v>62.86</v>
          </cell>
          <cell r="W23">
            <v>62.86</v>
          </cell>
          <cell r="X23">
            <v>62.86</v>
          </cell>
          <cell r="Y23">
            <v>62.86</v>
          </cell>
          <cell r="Z23">
            <v>18</v>
          </cell>
        </row>
        <row r="24">
          <cell r="A24" t="str">
            <v>Nord-Ovest</v>
          </cell>
          <cell r="B24">
            <v>41354</v>
          </cell>
          <cell r="C24">
            <v>41106.5</v>
          </cell>
          <cell r="D24">
            <v>41394.5</v>
          </cell>
          <cell r="E24">
            <v>42128.5</v>
          </cell>
          <cell r="F24">
            <v>42532</v>
          </cell>
          <cell r="G24">
            <v>42725</v>
          </cell>
          <cell r="H24">
            <v>42742.5</v>
          </cell>
          <cell r="I24">
            <v>42924.5</v>
          </cell>
          <cell r="J24">
            <v>43351.5</v>
          </cell>
          <cell r="K24">
            <v>43813.5</v>
          </cell>
          <cell r="L24">
            <v>44218.5</v>
          </cell>
          <cell r="M24">
            <v>44441</v>
          </cell>
          <cell r="N24">
            <v>41.43</v>
          </cell>
          <cell r="O24">
            <v>41.43</v>
          </cell>
          <cell r="P24">
            <v>41.43</v>
          </cell>
          <cell r="Q24">
            <v>41.43</v>
          </cell>
          <cell r="R24">
            <v>41.43</v>
          </cell>
          <cell r="S24">
            <v>41.43</v>
          </cell>
          <cell r="T24">
            <v>41.43</v>
          </cell>
          <cell r="U24">
            <v>41.43</v>
          </cell>
          <cell r="V24">
            <v>41.43</v>
          </cell>
          <cell r="W24">
            <v>41.43</v>
          </cell>
          <cell r="X24">
            <v>41.43</v>
          </cell>
          <cell r="Y24">
            <v>41.43</v>
          </cell>
          <cell r="Z24">
            <v>19</v>
          </cell>
        </row>
        <row r="25">
          <cell r="A25" t="str">
            <v>Nord-Ovest</v>
          </cell>
          <cell r="B25">
            <v>71516</v>
          </cell>
          <cell r="C25">
            <v>71182.5</v>
          </cell>
          <cell r="D25">
            <v>70896.5</v>
          </cell>
          <cell r="E25">
            <v>71153.5</v>
          </cell>
          <cell r="F25">
            <v>71495.5</v>
          </cell>
          <cell r="G25">
            <v>71423</v>
          </cell>
          <cell r="H25">
            <v>71098</v>
          </cell>
          <cell r="I25">
            <v>71440.5</v>
          </cell>
          <cell r="J25">
            <v>72132.5</v>
          </cell>
          <cell r="K25">
            <v>72257.5</v>
          </cell>
          <cell r="L25">
            <v>72197.5</v>
          </cell>
          <cell r="M25">
            <v>72163</v>
          </cell>
          <cell r="N25">
            <v>70.39</v>
          </cell>
          <cell r="O25">
            <v>70.39</v>
          </cell>
          <cell r="P25">
            <v>70.39</v>
          </cell>
          <cell r="Q25">
            <v>70.39</v>
          </cell>
          <cell r="R25">
            <v>70.39</v>
          </cell>
          <cell r="S25">
            <v>70.39</v>
          </cell>
          <cell r="T25">
            <v>70.39</v>
          </cell>
          <cell r="U25">
            <v>70.39</v>
          </cell>
          <cell r="V25">
            <v>70.39</v>
          </cell>
          <cell r="W25">
            <v>70.39</v>
          </cell>
          <cell r="X25">
            <v>70.39</v>
          </cell>
          <cell r="Y25">
            <v>70.39</v>
          </cell>
          <cell r="Z25">
            <v>20</v>
          </cell>
        </row>
        <row r="26">
          <cell r="A26" t="str">
            <v>Nord-Ovest</v>
          </cell>
          <cell r="B26">
            <v>48128.5</v>
          </cell>
          <cell r="C26">
            <v>47861.5</v>
          </cell>
          <cell r="D26">
            <v>47790</v>
          </cell>
          <cell r="E26">
            <v>47823</v>
          </cell>
          <cell r="F26">
            <v>47961.5</v>
          </cell>
          <cell r="G26">
            <v>47887</v>
          </cell>
          <cell r="H26">
            <v>47740.5</v>
          </cell>
          <cell r="I26">
            <v>47729.5</v>
          </cell>
          <cell r="J26">
            <v>48003</v>
          </cell>
          <cell r="K26">
            <v>48340.5</v>
          </cell>
          <cell r="L26">
            <v>48468</v>
          </cell>
          <cell r="M26">
            <v>48729</v>
          </cell>
          <cell r="N26">
            <v>63.97</v>
          </cell>
          <cell r="O26">
            <v>63.97</v>
          </cell>
          <cell r="P26">
            <v>63.97</v>
          </cell>
          <cell r="Q26">
            <v>63.97</v>
          </cell>
          <cell r="R26">
            <v>63.97</v>
          </cell>
          <cell r="S26">
            <v>63.97</v>
          </cell>
          <cell r="T26">
            <v>63.97</v>
          </cell>
          <cell r="U26">
            <v>63.97</v>
          </cell>
          <cell r="V26">
            <v>63.97</v>
          </cell>
          <cell r="W26">
            <v>63.97</v>
          </cell>
          <cell r="X26">
            <v>63.97</v>
          </cell>
          <cell r="Y26">
            <v>63.97</v>
          </cell>
          <cell r="Z26">
            <v>21</v>
          </cell>
        </row>
        <row r="27">
          <cell r="A27" t="str">
            <v>Nord-Est</v>
          </cell>
          <cell r="B27">
            <v>97266</v>
          </cell>
          <cell r="C27">
            <v>96077.5</v>
          </cell>
          <cell r="D27">
            <v>95127.5</v>
          </cell>
          <cell r="E27">
            <v>95748.5</v>
          </cell>
          <cell r="F27">
            <v>96666.5</v>
          </cell>
          <cell r="G27">
            <v>97946.5</v>
          </cell>
          <cell r="H27">
            <v>99204</v>
          </cell>
          <cell r="I27">
            <v>100190</v>
          </cell>
          <cell r="J27">
            <v>101274</v>
          </cell>
          <cell r="K27">
            <v>102527</v>
          </cell>
          <cell r="L27">
            <v>103582</v>
          </cell>
          <cell r="M27">
            <v>104435</v>
          </cell>
          <cell r="N27">
            <v>52.33</v>
          </cell>
          <cell r="O27">
            <v>52.33</v>
          </cell>
          <cell r="P27">
            <v>52.33</v>
          </cell>
          <cell r="Q27">
            <v>52.33</v>
          </cell>
          <cell r="R27">
            <v>52.33</v>
          </cell>
          <cell r="S27">
            <v>52.33</v>
          </cell>
          <cell r="T27">
            <v>52.33</v>
          </cell>
          <cell r="U27">
            <v>52.33</v>
          </cell>
          <cell r="V27">
            <v>52.33</v>
          </cell>
          <cell r="W27">
            <v>52.33</v>
          </cell>
          <cell r="X27">
            <v>52.33</v>
          </cell>
          <cell r="Y27">
            <v>52.33</v>
          </cell>
          <cell r="Z27">
            <v>22</v>
          </cell>
        </row>
        <row r="28">
          <cell r="A28" t="str">
            <v>Nord-Est</v>
          </cell>
          <cell r="B28">
            <v>105424</v>
          </cell>
          <cell r="C28">
            <v>105489</v>
          </cell>
          <cell r="D28">
            <v>105613</v>
          </cell>
          <cell r="E28">
            <v>107383.5</v>
          </cell>
          <cell r="F28">
            <v>109359.5</v>
          </cell>
          <cell r="G28">
            <v>110593</v>
          </cell>
          <cell r="H28">
            <v>111381</v>
          </cell>
          <cell r="I28">
            <v>112177.5</v>
          </cell>
          <cell r="J28">
            <v>113436.5</v>
          </cell>
          <cell r="K28">
            <v>114873.5</v>
          </cell>
          <cell r="L28">
            <v>115904.5</v>
          </cell>
          <cell r="M28">
            <v>116681.5</v>
          </cell>
          <cell r="N28">
            <v>157</v>
          </cell>
          <cell r="O28">
            <v>157</v>
          </cell>
          <cell r="P28">
            <v>157</v>
          </cell>
          <cell r="Q28">
            <v>157</v>
          </cell>
          <cell r="R28">
            <v>157</v>
          </cell>
          <cell r="S28">
            <v>157</v>
          </cell>
          <cell r="T28">
            <v>157</v>
          </cell>
          <cell r="U28">
            <v>157</v>
          </cell>
          <cell r="V28">
            <v>157</v>
          </cell>
          <cell r="W28">
            <v>157</v>
          </cell>
          <cell r="X28">
            <v>157</v>
          </cell>
          <cell r="Y28">
            <v>157</v>
          </cell>
          <cell r="Z28">
            <v>23</v>
          </cell>
        </row>
        <row r="29">
          <cell r="A29" t="str">
            <v>Nord-Est</v>
          </cell>
          <cell r="B29">
            <v>256372.5</v>
          </cell>
          <cell r="C29">
            <v>255372</v>
          </cell>
          <cell r="D29">
            <v>254688.5</v>
          </cell>
          <cell r="E29">
            <v>257112.5</v>
          </cell>
          <cell r="F29">
            <v>258591.5</v>
          </cell>
          <cell r="G29">
            <v>259224</v>
          </cell>
          <cell r="H29">
            <v>260049</v>
          </cell>
          <cell r="I29">
            <v>262454.5</v>
          </cell>
          <cell r="J29">
            <v>264779.5</v>
          </cell>
          <cell r="K29">
            <v>264921.5</v>
          </cell>
          <cell r="L29">
            <v>264219.5</v>
          </cell>
          <cell r="M29">
            <v>264062.5</v>
          </cell>
          <cell r="N29">
            <v>206.66</v>
          </cell>
          <cell r="O29">
            <v>206.65</v>
          </cell>
          <cell r="P29">
            <v>206</v>
          </cell>
          <cell r="Q29">
            <v>206.69</v>
          </cell>
          <cell r="R29">
            <v>206.69</v>
          </cell>
          <cell r="S29">
            <v>206.69</v>
          </cell>
          <cell r="T29">
            <v>206.69</v>
          </cell>
          <cell r="U29">
            <v>206.69</v>
          </cell>
          <cell r="V29">
            <v>206.69</v>
          </cell>
          <cell r="W29">
            <v>206.69</v>
          </cell>
          <cell r="X29">
            <v>206.69</v>
          </cell>
          <cell r="Y29">
            <v>206.69</v>
          </cell>
          <cell r="Z29">
            <v>24</v>
          </cell>
        </row>
        <row r="30">
          <cell r="A30" t="str">
            <v>Nord-Est</v>
          </cell>
          <cell r="B30">
            <v>110096</v>
          </cell>
          <cell r="C30">
            <v>108941.5</v>
          </cell>
          <cell r="D30">
            <v>108719.5</v>
          </cell>
          <cell r="E30">
            <v>110709.5</v>
          </cell>
          <cell r="F30">
            <v>112446</v>
          </cell>
          <cell r="G30">
            <v>113857.5</v>
          </cell>
          <cell r="H30">
            <v>114250</v>
          </cell>
          <cell r="I30">
            <v>114188</v>
          </cell>
          <cell r="J30">
            <v>114560</v>
          </cell>
          <cell r="K30">
            <v>115281</v>
          </cell>
          <cell r="L30">
            <v>115738.5</v>
          </cell>
          <cell r="M30">
            <v>115791</v>
          </cell>
          <cell r="N30">
            <v>80</v>
          </cell>
          <cell r="O30">
            <v>80.5</v>
          </cell>
          <cell r="P30">
            <v>80</v>
          </cell>
          <cell r="Q30">
            <v>80</v>
          </cell>
          <cell r="R30">
            <v>80</v>
          </cell>
          <cell r="S30">
            <v>80</v>
          </cell>
          <cell r="T30">
            <v>80</v>
          </cell>
          <cell r="U30">
            <v>80</v>
          </cell>
          <cell r="V30">
            <v>80</v>
          </cell>
          <cell r="W30">
            <v>80</v>
          </cell>
          <cell r="X30">
            <v>80</v>
          </cell>
          <cell r="Y30">
            <v>80</v>
          </cell>
          <cell r="Z30">
            <v>25</v>
          </cell>
        </row>
        <row r="31">
          <cell r="A31" t="str">
            <v>Nord-Est</v>
          </cell>
          <cell r="B31">
            <v>35078</v>
          </cell>
          <cell r="C31">
            <v>35071</v>
          </cell>
          <cell r="D31">
            <v>35186</v>
          </cell>
          <cell r="E31">
            <v>35343</v>
          </cell>
          <cell r="F31">
            <v>35487.5</v>
          </cell>
          <cell r="G31">
            <v>35728.5</v>
          </cell>
          <cell r="H31">
            <v>35921</v>
          </cell>
          <cell r="I31">
            <v>36172</v>
          </cell>
          <cell r="J31">
            <v>36435</v>
          </cell>
          <cell r="K31">
            <v>36563.5</v>
          </cell>
          <cell r="L31">
            <v>36608.5</v>
          </cell>
          <cell r="M31">
            <v>36585</v>
          </cell>
          <cell r="N31">
            <v>147.185</v>
          </cell>
          <cell r="O31">
            <v>147.19</v>
          </cell>
          <cell r="P31">
            <v>147.185</v>
          </cell>
          <cell r="Q31">
            <v>147.18</v>
          </cell>
          <cell r="R31">
            <v>147.18</v>
          </cell>
          <cell r="S31">
            <v>147.18</v>
          </cell>
          <cell r="T31">
            <v>147.18</v>
          </cell>
          <cell r="U31">
            <v>147.18</v>
          </cell>
          <cell r="V31">
            <v>147.18</v>
          </cell>
          <cell r="W31">
            <v>147.18</v>
          </cell>
          <cell r="X31">
            <v>147.18</v>
          </cell>
          <cell r="Y31">
            <v>147.18</v>
          </cell>
          <cell r="Z31">
            <v>26</v>
          </cell>
        </row>
        <row r="32">
          <cell r="A32" t="str">
            <v>Nord-Est</v>
          </cell>
          <cell r="B32">
            <v>82110.5</v>
          </cell>
          <cell r="C32">
            <v>81326</v>
          </cell>
          <cell r="D32">
            <v>80445</v>
          </cell>
          <cell r="E32">
            <v>81102</v>
          </cell>
          <cell r="F32">
            <v>81814</v>
          </cell>
          <cell r="G32">
            <v>82255.5</v>
          </cell>
          <cell r="H32">
            <v>82081</v>
          </cell>
          <cell r="I32">
            <v>81702.5</v>
          </cell>
          <cell r="J32">
            <v>81924</v>
          </cell>
          <cell r="K32">
            <v>82207</v>
          </cell>
          <cell r="L32">
            <v>82507.5</v>
          </cell>
          <cell r="M32">
            <v>83155.5</v>
          </cell>
          <cell r="N32">
            <v>55.5</v>
          </cell>
          <cell r="O32">
            <v>55.5</v>
          </cell>
          <cell r="P32">
            <v>55.5</v>
          </cell>
          <cell r="Q32">
            <v>55.5</v>
          </cell>
          <cell r="R32">
            <v>55.5</v>
          </cell>
          <cell r="S32">
            <v>55.5</v>
          </cell>
          <cell r="T32">
            <v>55.5</v>
          </cell>
          <cell r="U32">
            <v>55.5</v>
          </cell>
          <cell r="V32">
            <v>55.5</v>
          </cell>
          <cell r="W32">
            <v>55.5</v>
          </cell>
          <cell r="X32">
            <v>55.5</v>
          </cell>
          <cell r="Y32">
            <v>55.5</v>
          </cell>
          <cell r="Z32">
            <v>27</v>
          </cell>
        </row>
        <row r="33">
          <cell r="A33" t="str">
            <v>Nord-Est</v>
          </cell>
          <cell r="B33">
            <v>276336.5</v>
          </cell>
          <cell r="C33">
            <v>273165.5</v>
          </cell>
          <cell r="D33">
            <v>270264.5</v>
          </cell>
          <cell r="E33">
            <v>270614.5</v>
          </cell>
          <cell r="F33">
            <v>271457</v>
          </cell>
          <cell r="G33">
            <v>270515.5</v>
          </cell>
          <cell r="H33">
            <v>269357</v>
          </cell>
          <cell r="I33">
            <v>268963.5</v>
          </cell>
          <cell r="J33">
            <v>269545.5</v>
          </cell>
          <cell r="K33">
            <v>270449.5</v>
          </cell>
          <cell r="L33">
            <v>270842.5</v>
          </cell>
          <cell r="M33">
            <v>270736.5</v>
          </cell>
          <cell r="N33">
            <v>412</v>
          </cell>
          <cell r="O33">
            <v>412.54</v>
          </cell>
          <cell r="P33">
            <v>414.24</v>
          </cell>
          <cell r="Q33">
            <v>415.94</v>
          </cell>
          <cell r="R33">
            <v>415.94</v>
          </cell>
          <cell r="S33">
            <v>415.94</v>
          </cell>
          <cell r="T33">
            <v>415.94</v>
          </cell>
          <cell r="U33">
            <v>415.94</v>
          </cell>
          <cell r="V33">
            <v>415.94</v>
          </cell>
          <cell r="W33">
            <v>415.94</v>
          </cell>
          <cell r="X33">
            <v>415.94</v>
          </cell>
          <cell r="Y33">
            <v>415.94</v>
          </cell>
          <cell r="Z33">
            <v>28</v>
          </cell>
        </row>
        <row r="34">
          <cell r="A34" t="str">
            <v>Nord-Est</v>
          </cell>
          <cell r="B34">
            <v>210516</v>
          </cell>
          <cell r="C34">
            <v>207063</v>
          </cell>
          <cell r="D34">
            <v>205065</v>
          </cell>
          <cell r="E34">
            <v>207291.5</v>
          </cell>
          <cell r="F34">
            <v>209879.5</v>
          </cell>
          <cell r="G34">
            <v>210903</v>
          </cell>
          <cell r="H34">
            <v>210643</v>
          </cell>
          <cell r="I34">
            <v>210237</v>
          </cell>
          <cell r="J34">
            <v>211054.5</v>
          </cell>
          <cell r="K34">
            <v>212462.5</v>
          </cell>
          <cell r="L34">
            <v>213593.5</v>
          </cell>
          <cell r="M34">
            <v>214148.5</v>
          </cell>
          <cell r="N34">
            <v>92.85</v>
          </cell>
          <cell r="O34">
            <v>92.85</v>
          </cell>
          <cell r="P34">
            <v>92.85</v>
          </cell>
          <cell r="Q34">
            <v>92.85</v>
          </cell>
          <cell r="R34">
            <v>92.85</v>
          </cell>
          <cell r="S34">
            <v>92.85</v>
          </cell>
          <cell r="T34">
            <v>92.85</v>
          </cell>
          <cell r="U34">
            <v>92.85</v>
          </cell>
          <cell r="V34">
            <v>92.85</v>
          </cell>
          <cell r="W34">
            <v>92.85</v>
          </cell>
          <cell r="X34">
            <v>92.85</v>
          </cell>
          <cell r="Y34">
            <v>92.85</v>
          </cell>
          <cell r="Z34">
            <v>29</v>
          </cell>
        </row>
        <row r="35">
          <cell r="A35" t="str">
            <v>Nord-Est</v>
          </cell>
          <cell r="B35">
            <v>50601.5</v>
          </cell>
          <cell r="C35">
            <v>50425</v>
          </cell>
          <cell r="D35">
            <v>50325.5</v>
          </cell>
          <cell r="E35">
            <v>50577.5</v>
          </cell>
          <cell r="F35">
            <v>50830.5</v>
          </cell>
          <cell r="G35">
            <v>50982</v>
          </cell>
          <cell r="H35">
            <v>51137</v>
          </cell>
          <cell r="I35">
            <v>51398.5</v>
          </cell>
          <cell r="J35">
            <v>51738</v>
          </cell>
          <cell r="K35">
            <v>51995</v>
          </cell>
          <cell r="L35">
            <v>52455.5</v>
          </cell>
          <cell r="M35">
            <v>53091.5</v>
          </cell>
          <cell r="N35">
            <v>108.535</v>
          </cell>
          <cell r="O35">
            <v>108.545</v>
          </cell>
          <cell r="P35">
            <v>108.57</v>
          </cell>
          <cell r="Q35">
            <v>108.59</v>
          </cell>
          <cell r="R35">
            <v>108.59</v>
          </cell>
          <cell r="S35">
            <v>108.59</v>
          </cell>
          <cell r="T35">
            <v>108.59</v>
          </cell>
          <cell r="U35">
            <v>108.59</v>
          </cell>
          <cell r="V35">
            <v>108.59</v>
          </cell>
          <cell r="W35">
            <v>108.59</v>
          </cell>
          <cell r="X35">
            <v>108.59</v>
          </cell>
          <cell r="Y35">
            <v>108.59</v>
          </cell>
          <cell r="Z35">
            <v>30</v>
          </cell>
        </row>
        <row r="36">
          <cell r="A36" t="str">
            <v>Nord-Est</v>
          </cell>
          <cell r="B36">
            <v>48728</v>
          </cell>
          <cell r="C36">
            <v>48981.5</v>
          </cell>
          <cell r="D36">
            <v>49518.5</v>
          </cell>
          <cell r="E36">
            <v>50440</v>
          </cell>
          <cell r="F36">
            <v>51026</v>
          </cell>
          <cell r="G36">
            <v>50985</v>
          </cell>
          <cell r="H36">
            <v>50722</v>
          </cell>
          <cell r="I36">
            <v>50684.5</v>
          </cell>
          <cell r="J36">
            <v>51156</v>
          </cell>
          <cell r="K36">
            <v>51432.5</v>
          </cell>
          <cell r="L36">
            <v>51563.5</v>
          </cell>
          <cell r="M36">
            <v>51750</v>
          </cell>
          <cell r="N36">
            <v>38</v>
          </cell>
          <cell r="O36">
            <v>38</v>
          </cell>
          <cell r="P36">
            <v>38</v>
          </cell>
          <cell r="Q36">
            <v>38</v>
          </cell>
          <cell r="R36">
            <v>38</v>
          </cell>
          <cell r="S36">
            <v>38</v>
          </cell>
          <cell r="T36">
            <v>38</v>
          </cell>
          <cell r="U36">
            <v>38</v>
          </cell>
          <cell r="V36">
            <v>38</v>
          </cell>
          <cell r="W36">
            <v>38</v>
          </cell>
          <cell r="X36">
            <v>38</v>
          </cell>
          <cell r="Y36">
            <v>38</v>
          </cell>
          <cell r="Z36">
            <v>31</v>
          </cell>
        </row>
        <row r="37">
          <cell r="A37" t="str">
            <v>Nord-Est</v>
          </cell>
          <cell r="B37">
            <v>95126.5</v>
          </cell>
          <cell r="C37">
            <v>95316</v>
          </cell>
          <cell r="D37">
            <v>95623.5</v>
          </cell>
          <cell r="E37">
            <v>96066</v>
          </cell>
          <cell r="F37">
            <v>96299</v>
          </cell>
          <cell r="G37">
            <v>96540</v>
          </cell>
          <cell r="H37">
            <v>96714</v>
          </cell>
          <cell r="I37">
            <v>97315</v>
          </cell>
          <cell r="J37">
            <v>98475.5</v>
          </cell>
          <cell r="K37">
            <v>99255</v>
          </cell>
          <cell r="L37">
            <v>99533</v>
          </cell>
          <cell r="M37">
            <v>99768.5</v>
          </cell>
          <cell r="N37">
            <v>56.64</v>
          </cell>
          <cell r="O37">
            <v>56</v>
          </cell>
          <cell r="P37">
            <v>56.66</v>
          </cell>
          <cell r="Q37">
            <v>56.67</v>
          </cell>
          <cell r="R37">
            <v>56.67</v>
          </cell>
          <cell r="S37">
            <v>56.67</v>
          </cell>
          <cell r="T37">
            <v>56.67</v>
          </cell>
          <cell r="U37">
            <v>56.67</v>
          </cell>
          <cell r="V37">
            <v>56.67</v>
          </cell>
          <cell r="W37">
            <v>56.67</v>
          </cell>
          <cell r="X37">
            <v>56.67</v>
          </cell>
          <cell r="Y37">
            <v>56.67</v>
          </cell>
          <cell r="Z37">
            <v>32</v>
          </cell>
        </row>
        <row r="38">
          <cell r="A38" t="str">
            <v>Nord-Est</v>
          </cell>
          <cell r="B38">
            <v>37131</v>
          </cell>
          <cell r="C38">
            <v>36354.5</v>
          </cell>
          <cell r="D38">
            <v>35704</v>
          </cell>
          <cell r="E38">
            <v>35906</v>
          </cell>
          <cell r="F38">
            <v>36328</v>
          </cell>
          <cell r="G38">
            <v>36516.5</v>
          </cell>
          <cell r="H38">
            <v>36295</v>
          </cell>
          <cell r="I38">
            <v>36141</v>
          </cell>
          <cell r="J38">
            <v>36038</v>
          </cell>
          <cell r="K38">
            <v>35973</v>
          </cell>
          <cell r="L38">
            <v>35889</v>
          </cell>
          <cell r="M38">
            <v>35808.5</v>
          </cell>
          <cell r="N38">
            <v>41.11</v>
          </cell>
          <cell r="O38">
            <v>41.11</v>
          </cell>
          <cell r="P38">
            <v>41.11</v>
          </cell>
          <cell r="Q38">
            <v>41.11</v>
          </cell>
          <cell r="R38">
            <v>41.11</v>
          </cell>
          <cell r="S38">
            <v>41.11</v>
          </cell>
          <cell r="T38">
            <v>41.11</v>
          </cell>
          <cell r="U38">
            <v>41.11</v>
          </cell>
          <cell r="V38">
            <v>41.11</v>
          </cell>
          <cell r="W38">
            <v>41.11</v>
          </cell>
          <cell r="X38">
            <v>41.11</v>
          </cell>
          <cell r="Y38">
            <v>41.11</v>
          </cell>
          <cell r="Z38">
            <v>33</v>
          </cell>
        </row>
        <row r="39">
          <cell r="A39" t="str">
            <v>Nord-Est</v>
          </cell>
          <cell r="B39">
            <v>215777.5</v>
          </cell>
          <cell r="C39">
            <v>212989</v>
          </cell>
          <cell r="D39">
            <v>210219.5</v>
          </cell>
          <cell r="E39">
            <v>208933</v>
          </cell>
          <cell r="F39">
            <v>207689</v>
          </cell>
          <cell r="G39">
            <v>206563.5</v>
          </cell>
          <cell r="H39">
            <v>205710.5</v>
          </cell>
          <cell r="I39">
            <v>205359.5</v>
          </cell>
          <cell r="J39">
            <v>205348.5</v>
          </cell>
          <cell r="K39">
            <v>205432</v>
          </cell>
          <cell r="L39">
            <v>205529</v>
          </cell>
          <cell r="M39">
            <v>205364.5</v>
          </cell>
          <cell r="N39">
            <v>84.49</v>
          </cell>
          <cell r="O39">
            <v>84.49</v>
          </cell>
          <cell r="P39">
            <v>84.49</v>
          </cell>
          <cell r="Q39">
            <v>84.49</v>
          </cell>
          <cell r="R39">
            <v>84.49</v>
          </cell>
          <cell r="S39">
            <v>84.49</v>
          </cell>
          <cell r="T39">
            <v>84.49</v>
          </cell>
          <cell r="U39">
            <v>84.49</v>
          </cell>
          <cell r="V39">
            <v>84.49</v>
          </cell>
          <cell r="W39">
            <v>84.49</v>
          </cell>
          <cell r="X39">
            <v>84.49</v>
          </cell>
          <cell r="Y39">
            <v>84.49</v>
          </cell>
          <cell r="Z39">
            <v>34</v>
          </cell>
        </row>
        <row r="40">
          <cell r="A40" t="str">
            <v>Nord-Est</v>
          </cell>
          <cell r="B40">
            <v>98395.5</v>
          </cell>
          <cell r="C40">
            <v>96987</v>
          </cell>
          <cell r="D40">
            <v>96431</v>
          </cell>
          <cell r="E40">
            <v>97939</v>
          </cell>
          <cell r="F40">
            <v>98866.5</v>
          </cell>
          <cell r="G40">
            <v>99245</v>
          </cell>
          <cell r="H40">
            <v>99482.5</v>
          </cell>
          <cell r="I40">
            <v>99955.5</v>
          </cell>
          <cell r="J40">
            <v>101032</v>
          </cell>
          <cell r="K40">
            <v>102232.5</v>
          </cell>
          <cell r="L40">
            <v>102946.5</v>
          </cell>
          <cell r="M40">
            <v>103522</v>
          </cell>
          <cell r="N40">
            <v>118.46</v>
          </cell>
          <cell r="O40">
            <v>118.46</v>
          </cell>
          <cell r="P40">
            <v>118.46</v>
          </cell>
          <cell r="Q40">
            <v>118.46</v>
          </cell>
          <cell r="R40">
            <v>118.46</v>
          </cell>
          <cell r="S40">
            <v>118.46</v>
          </cell>
          <cell r="T40">
            <v>118.46</v>
          </cell>
          <cell r="U40">
            <v>118.46</v>
          </cell>
          <cell r="V40">
            <v>118.46</v>
          </cell>
          <cell r="W40">
            <v>118.46</v>
          </cell>
          <cell r="X40">
            <v>118.46</v>
          </cell>
          <cell r="Y40">
            <v>118.46</v>
          </cell>
          <cell r="Z40">
            <v>39</v>
          </cell>
        </row>
        <row r="41">
          <cell r="A41" t="str">
            <v>Nord-Est</v>
          </cell>
          <cell r="B41">
            <v>169374</v>
          </cell>
          <cell r="C41">
            <v>166908.5</v>
          </cell>
          <cell r="D41">
            <v>164251</v>
          </cell>
          <cell r="E41">
            <v>164622</v>
          </cell>
          <cell r="F41">
            <v>169499.5</v>
          </cell>
          <cell r="G41">
            <v>175130</v>
          </cell>
          <cell r="H41">
            <v>176429</v>
          </cell>
          <cell r="I41">
            <v>177893.5</v>
          </cell>
          <cell r="J41">
            <v>180553.5</v>
          </cell>
          <cell r="K41">
            <v>183428</v>
          </cell>
          <cell r="L41">
            <v>185578.5</v>
          </cell>
          <cell r="M41">
            <v>187692.5</v>
          </cell>
          <cell r="N41">
            <v>260.77</v>
          </cell>
          <cell r="O41">
            <v>260.77</v>
          </cell>
          <cell r="P41">
            <v>260.77</v>
          </cell>
          <cell r="Q41">
            <v>260.77</v>
          </cell>
          <cell r="R41">
            <v>260.77</v>
          </cell>
          <cell r="S41">
            <v>260.77</v>
          </cell>
          <cell r="T41">
            <v>260.77</v>
          </cell>
          <cell r="U41">
            <v>260.77</v>
          </cell>
          <cell r="V41">
            <v>260.77</v>
          </cell>
          <cell r="W41">
            <v>260.77</v>
          </cell>
          <cell r="X41">
            <v>260.77</v>
          </cell>
          <cell r="Y41">
            <v>260.77</v>
          </cell>
          <cell r="Z41">
            <v>40</v>
          </cell>
        </row>
        <row r="42">
          <cell r="A42" t="str">
            <v>Nord-Est</v>
          </cell>
          <cell r="B42">
            <v>144878</v>
          </cell>
          <cell r="C42">
            <v>144165.5</v>
          </cell>
          <cell r="D42">
            <v>143276</v>
          </cell>
          <cell r="E42">
            <v>145509</v>
          </cell>
          <cell r="F42">
            <v>150948</v>
          </cell>
          <cell r="G42">
            <v>156289.5</v>
          </cell>
          <cell r="H42">
            <v>158598.5</v>
          </cell>
          <cell r="I42">
            <v>161049.5</v>
          </cell>
          <cell r="J42">
            <v>163896.5</v>
          </cell>
          <cell r="K42">
            <v>166590.5</v>
          </cell>
          <cell r="L42">
            <v>168882</v>
          </cell>
          <cell r="M42">
            <v>170887</v>
          </cell>
          <cell r="N42">
            <v>231.56</v>
          </cell>
          <cell r="O42">
            <v>231.56</v>
          </cell>
          <cell r="P42">
            <v>231.56</v>
          </cell>
          <cell r="Q42">
            <v>231.56</v>
          </cell>
          <cell r="R42">
            <v>231.56</v>
          </cell>
          <cell r="S42">
            <v>231.56</v>
          </cell>
          <cell r="T42">
            <v>231.56</v>
          </cell>
          <cell r="U42">
            <v>231.56</v>
          </cell>
          <cell r="V42">
            <v>231.56</v>
          </cell>
          <cell r="W42">
            <v>231.56</v>
          </cell>
          <cell r="X42">
            <v>231.56</v>
          </cell>
          <cell r="Y42">
            <v>231.56</v>
          </cell>
          <cell r="Z42">
            <v>41</v>
          </cell>
        </row>
        <row r="43">
          <cell r="A43" t="str">
            <v>Nord-Est</v>
          </cell>
          <cell r="B43">
            <v>176493.5</v>
          </cell>
          <cell r="C43">
            <v>176269.5</v>
          </cell>
          <cell r="D43">
            <v>176079</v>
          </cell>
          <cell r="E43">
            <v>177729</v>
          </cell>
          <cell r="F43">
            <v>179492</v>
          </cell>
          <cell r="G43">
            <v>180289.5</v>
          </cell>
          <cell r="H43">
            <v>180274.5</v>
          </cell>
          <cell r="I43">
            <v>180008.5</v>
          </cell>
          <cell r="J43">
            <v>180872</v>
          </cell>
          <cell r="K43">
            <v>182460.5</v>
          </cell>
          <cell r="L43">
            <v>183888.5</v>
          </cell>
          <cell r="M43">
            <v>185178.5</v>
          </cell>
          <cell r="N43">
            <v>182.74</v>
          </cell>
          <cell r="O43">
            <v>182.74</v>
          </cell>
          <cell r="P43">
            <v>182</v>
          </cell>
          <cell r="Q43">
            <v>183.23</v>
          </cell>
          <cell r="R43">
            <v>183.23</v>
          </cell>
          <cell r="S43">
            <v>183.23</v>
          </cell>
          <cell r="T43">
            <v>183.23</v>
          </cell>
          <cell r="U43">
            <v>183.23</v>
          </cell>
          <cell r="V43">
            <v>183.23</v>
          </cell>
          <cell r="W43">
            <v>183.23</v>
          </cell>
          <cell r="X43">
            <v>183.23</v>
          </cell>
          <cell r="Y43">
            <v>183.23</v>
          </cell>
          <cell r="Z43">
            <v>42</v>
          </cell>
        </row>
        <row r="44">
          <cell r="A44" t="str">
            <v>Nord-Est</v>
          </cell>
          <cell r="B44">
            <v>380562.5</v>
          </cell>
          <cell r="C44">
            <v>375163.5</v>
          </cell>
          <cell r="D44">
            <v>371690.5</v>
          </cell>
          <cell r="E44">
            <v>373278.5</v>
          </cell>
          <cell r="F44">
            <v>373982</v>
          </cell>
          <cell r="G44">
            <v>374084</v>
          </cell>
          <cell r="H44">
            <v>373384.5</v>
          </cell>
          <cell r="I44">
            <v>372641</v>
          </cell>
          <cell r="J44">
            <v>373600</v>
          </cell>
          <cell r="K44">
            <v>376082</v>
          </cell>
          <cell r="L44">
            <v>378700.5</v>
          </cell>
          <cell r="M44">
            <v>381482.5</v>
          </cell>
          <cell r="N44">
            <v>140</v>
          </cell>
          <cell r="O44">
            <v>140</v>
          </cell>
          <cell r="P44">
            <v>140</v>
          </cell>
          <cell r="Q44">
            <v>140</v>
          </cell>
          <cell r="R44">
            <v>140</v>
          </cell>
          <cell r="S44">
            <v>140</v>
          </cell>
          <cell r="T44">
            <v>140</v>
          </cell>
          <cell r="U44">
            <v>140</v>
          </cell>
          <cell r="V44">
            <v>140</v>
          </cell>
          <cell r="W44">
            <v>140</v>
          </cell>
          <cell r="X44">
            <v>140</v>
          </cell>
          <cell r="Y44">
            <v>140</v>
          </cell>
          <cell r="Z44">
            <v>43</v>
          </cell>
        </row>
        <row r="45">
          <cell r="A45" t="str">
            <v>Nord-Est</v>
          </cell>
          <cell r="B45">
            <v>131920</v>
          </cell>
          <cell r="C45">
            <v>131372.5</v>
          </cell>
          <cell r="D45">
            <v>130600.5</v>
          </cell>
          <cell r="E45">
            <v>130652</v>
          </cell>
          <cell r="F45">
            <v>131521</v>
          </cell>
          <cell r="G45">
            <v>132189</v>
          </cell>
          <cell r="H45">
            <v>132842.5</v>
          </cell>
          <cell r="I45">
            <v>133402.5</v>
          </cell>
          <cell r="J45">
            <v>134027.5</v>
          </cell>
          <cell r="K45">
            <v>134715.5</v>
          </cell>
          <cell r="L45">
            <v>135168</v>
          </cell>
          <cell r="M45">
            <v>135406.5</v>
          </cell>
          <cell r="N45">
            <v>404</v>
          </cell>
          <cell r="O45">
            <v>404</v>
          </cell>
          <cell r="P45">
            <v>404.31</v>
          </cell>
          <cell r="Q45">
            <v>404.36</v>
          </cell>
          <cell r="R45">
            <v>404.36</v>
          </cell>
          <cell r="S45">
            <v>404.36</v>
          </cell>
          <cell r="T45">
            <v>404.36</v>
          </cell>
          <cell r="U45">
            <v>404.36</v>
          </cell>
          <cell r="V45">
            <v>404.36</v>
          </cell>
          <cell r="W45">
            <v>404.36</v>
          </cell>
          <cell r="X45">
            <v>404.36</v>
          </cell>
          <cell r="Y45">
            <v>404.36</v>
          </cell>
          <cell r="Z45">
            <v>44</v>
          </cell>
        </row>
        <row r="46">
          <cell r="A46" t="str">
            <v>Nord-Est</v>
          </cell>
          <cell r="B46">
            <v>139094.5</v>
          </cell>
          <cell r="C46">
            <v>137198</v>
          </cell>
          <cell r="D46">
            <v>135621.5</v>
          </cell>
          <cell r="E46">
            <v>137819.5</v>
          </cell>
          <cell r="F46">
            <v>143005</v>
          </cell>
          <cell r="G46">
            <v>148036.5</v>
          </cell>
          <cell r="H46">
            <v>150069.5</v>
          </cell>
          <cell r="I46">
            <v>152221.5</v>
          </cell>
          <cell r="J46">
            <v>154692.5</v>
          </cell>
          <cell r="K46">
            <v>156728</v>
          </cell>
          <cell r="L46">
            <v>158099</v>
          </cell>
          <cell r="M46">
            <v>159215.5</v>
          </cell>
          <cell r="N46">
            <v>652.89</v>
          </cell>
          <cell r="O46">
            <v>652.89</v>
          </cell>
          <cell r="P46">
            <v>652.89</v>
          </cell>
          <cell r="Q46">
            <v>652.89</v>
          </cell>
          <cell r="R46">
            <v>652.89</v>
          </cell>
          <cell r="S46">
            <v>652.89</v>
          </cell>
          <cell r="T46">
            <v>652.89</v>
          </cell>
          <cell r="U46">
            <v>652.89</v>
          </cell>
          <cell r="V46">
            <v>652.89</v>
          </cell>
          <cell r="W46">
            <v>652.89</v>
          </cell>
          <cell r="X46">
            <v>652.89</v>
          </cell>
          <cell r="Y46">
            <v>652.89</v>
          </cell>
          <cell r="Z46">
            <v>45</v>
          </cell>
        </row>
        <row r="47">
          <cell r="A47" t="str">
            <v>Nord-Est</v>
          </cell>
          <cell r="B47">
            <v>107651</v>
          </cell>
          <cell r="C47">
            <v>108038</v>
          </cell>
          <cell r="D47">
            <v>108685.5</v>
          </cell>
          <cell r="E47">
            <v>109665.5</v>
          </cell>
          <cell r="F47">
            <v>110852</v>
          </cell>
          <cell r="G47">
            <v>111986</v>
          </cell>
          <cell r="H47">
            <v>113041</v>
          </cell>
          <cell r="I47">
            <v>114144</v>
          </cell>
          <cell r="J47">
            <v>115445.5</v>
          </cell>
          <cell r="K47">
            <v>116879</v>
          </cell>
          <cell r="L47">
            <v>117858.5</v>
          </cell>
          <cell r="M47">
            <v>118567.5</v>
          </cell>
          <cell r="N47">
            <v>228.19</v>
          </cell>
          <cell r="O47">
            <v>228.19</v>
          </cell>
          <cell r="P47">
            <v>228.19</v>
          </cell>
          <cell r="Q47">
            <v>228.19</v>
          </cell>
          <cell r="R47">
            <v>228.19</v>
          </cell>
          <cell r="S47">
            <v>228.19</v>
          </cell>
          <cell r="T47">
            <v>228.19</v>
          </cell>
          <cell r="U47">
            <v>228.19</v>
          </cell>
          <cell r="V47">
            <v>228.19</v>
          </cell>
          <cell r="W47">
            <v>228.19</v>
          </cell>
          <cell r="X47">
            <v>228.19</v>
          </cell>
          <cell r="Y47">
            <v>228.19</v>
          </cell>
          <cell r="Z47">
            <v>46</v>
          </cell>
        </row>
        <row r="48">
          <cell r="A48" t="str">
            <v>Nord-Est</v>
          </cell>
          <cell r="B48">
            <v>131383.5</v>
          </cell>
          <cell r="C48">
            <v>129965.5</v>
          </cell>
          <cell r="D48">
            <v>128950.5</v>
          </cell>
          <cell r="E48">
            <v>130730</v>
          </cell>
          <cell r="F48">
            <v>133242.5</v>
          </cell>
          <cell r="G48">
            <v>135191</v>
          </cell>
          <cell r="H48">
            <v>136602.5</v>
          </cell>
          <cell r="I48">
            <v>137994</v>
          </cell>
          <cell r="J48">
            <v>139301</v>
          </cell>
          <cell r="K48">
            <v>140821</v>
          </cell>
          <cell r="L48">
            <v>142413</v>
          </cell>
          <cell r="M48">
            <v>143937.5</v>
          </cell>
          <cell r="N48">
            <v>134</v>
          </cell>
          <cell r="O48">
            <v>134</v>
          </cell>
          <cell r="P48">
            <v>134.505</v>
          </cell>
          <cell r="Q48">
            <v>134.49</v>
          </cell>
          <cell r="R48">
            <v>134.49</v>
          </cell>
          <cell r="S48">
            <v>134.49</v>
          </cell>
          <cell r="T48">
            <v>134.49</v>
          </cell>
          <cell r="U48">
            <v>134.49</v>
          </cell>
          <cell r="V48">
            <v>134.49</v>
          </cell>
          <cell r="W48">
            <v>134.49</v>
          </cell>
          <cell r="X48">
            <v>134.49</v>
          </cell>
          <cell r="Y48">
            <v>134.49</v>
          </cell>
          <cell r="Z48">
            <v>47</v>
          </cell>
        </row>
        <row r="49">
          <cell r="A49" t="str">
            <v>Centro</v>
          </cell>
          <cell r="B49">
            <v>68025</v>
          </cell>
          <cell r="C49">
            <v>67405</v>
          </cell>
          <cell r="D49">
            <v>66776</v>
          </cell>
          <cell r="E49">
            <v>67229.5</v>
          </cell>
          <cell r="F49">
            <v>68367.5</v>
          </cell>
          <cell r="G49">
            <v>69279</v>
          </cell>
          <cell r="H49">
            <v>69451.5</v>
          </cell>
          <cell r="I49">
            <v>69722.5</v>
          </cell>
          <cell r="J49">
            <v>70293.5</v>
          </cell>
          <cell r="K49">
            <v>70732</v>
          </cell>
          <cell r="L49">
            <v>70895.5</v>
          </cell>
          <cell r="M49">
            <v>71021</v>
          </cell>
          <cell r="N49">
            <v>94.08</v>
          </cell>
          <cell r="O49">
            <v>94</v>
          </cell>
          <cell r="P49">
            <v>94</v>
          </cell>
          <cell r="Q49">
            <v>94.05</v>
          </cell>
          <cell r="R49">
            <v>94.05</v>
          </cell>
          <cell r="S49">
            <v>94.05</v>
          </cell>
          <cell r="T49">
            <v>94.05</v>
          </cell>
          <cell r="U49">
            <v>94.05</v>
          </cell>
          <cell r="V49">
            <v>94.05</v>
          </cell>
          <cell r="W49">
            <v>94.05</v>
          </cell>
          <cell r="X49">
            <v>94.05</v>
          </cell>
          <cell r="Y49">
            <v>94.05</v>
          </cell>
          <cell r="Z49">
            <v>48</v>
          </cell>
        </row>
        <row r="50">
          <cell r="A50" t="str">
            <v>Centro</v>
          </cell>
          <cell r="B50">
            <v>85485.5</v>
          </cell>
          <cell r="C50">
            <v>83697</v>
          </cell>
          <cell r="D50">
            <v>81889</v>
          </cell>
          <cell r="E50">
            <v>81933</v>
          </cell>
          <cell r="F50">
            <v>82300</v>
          </cell>
          <cell r="G50">
            <v>82513.5</v>
          </cell>
          <cell r="H50">
            <v>82333.5</v>
          </cell>
          <cell r="I50">
            <v>82736.5</v>
          </cell>
          <cell r="J50">
            <v>83707</v>
          </cell>
          <cell r="K50">
            <v>84413</v>
          </cell>
          <cell r="L50">
            <v>84789.5</v>
          </cell>
          <cell r="M50">
            <v>85159</v>
          </cell>
          <cell r="N50">
            <v>185.53</v>
          </cell>
          <cell r="O50">
            <v>185.53</v>
          </cell>
          <cell r="P50">
            <v>185.53</v>
          </cell>
          <cell r="Q50">
            <v>185.53</v>
          </cell>
          <cell r="R50">
            <v>185.53</v>
          </cell>
          <cell r="S50">
            <v>185.53</v>
          </cell>
          <cell r="T50">
            <v>185.53</v>
          </cell>
          <cell r="U50">
            <v>185.53</v>
          </cell>
          <cell r="V50">
            <v>185.53</v>
          </cell>
          <cell r="W50">
            <v>185.53</v>
          </cell>
          <cell r="X50">
            <v>185.53</v>
          </cell>
          <cell r="Y50">
            <v>185.53</v>
          </cell>
          <cell r="Z50">
            <v>49</v>
          </cell>
        </row>
        <row r="51">
          <cell r="A51" t="str">
            <v>Centro</v>
          </cell>
          <cell r="B51">
            <v>85878</v>
          </cell>
          <cell r="C51">
            <v>85037.5</v>
          </cell>
          <cell r="D51">
            <v>84214</v>
          </cell>
          <cell r="E51">
            <v>84384.5</v>
          </cell>
          <cell r="F51">
            <v>84899.5</v>
          </cell>
          <cell r="G51">
            <v>85610</v>
          </cell>
          <cell r="H51">
            <v>86230.5</v>
          </cell>
          <cell r="I51">
            <v>87966</v>
          </cell>
          <cell r="J51">
            <v>89700</v>
          </cell>
          <cell r="K51">
            <v>90064.5</v>
          </cell>
          <cell r="L51">
            <v>90217.5</v>
          </cell>
          <cell r="M51">
            <v>90275.5</v>
          </cell>
          <cell r="N51">
            <v>236.77</v>
          </cell>
          <cell r="O51">
            <v>236.77</v>
          </cell>
          <cell r="P51">
            <v>236.77</v>
          </cell>
          <cell r="Q51">
            <v>236.77</v>
          </cell>
          <cell r="R51">
            <v>236.77</v>
          </cell>
          <cell r="S51">
            <v>236.77</v>
          </cell>
          <cell r="T51">
            <v>236.77</v>
          </cell>
          <cell r="U51">
            <v>236.77</v>
          </cell>
          <cell r="V51">
            <v>236.77</v>
          </cell>
          <cell r="W51">
            <v>236.77</v>
          </cell>
          <cell r="X51">
            <v>236.77</v>
          </cell>
          <cell r="Y51">
            <v>236.77</v>
          </cell>
          <cell r="Z51">
            <v>50</v>
          </cell>
        </row>
        <row r="52">
          <cell r="A52" t="str">
            <v>Centro</v>
          </cell>
          <cell r="B52">
            <v>375581.5</v>
          </cell>
          <cell r="C52">
            <v>364908</v>
          </cell>
          <cell r="D52">
            <v>354127.5</v>
          </cell>
          <cell r="E52">
            <v>360099.5</v>
          </cell>
          <cell r="F52">
            <v>367659</v>
          </cell>
          <cell r="G52">
            <v>367480</v>
          </cell>
          <cell r="H52">
            <v>366433.5</v>
          </cell>
          <cell r="I52">
            <v>365338</v>
          </cell>
          <cell r="J52">
            <v>365184.5</v>
          </cell>
          <cell r="K52">
            <v>367280</v>
          </cell>
          <cell r="L52">
            <v>370091.5</v>
          </cell>
          <cell r="M52">
            <v>372075.5</v>
          </cell>
          <cell r="N52">
            <v>102.41</v>
          </cell>
          <cell r="O52">
            <v>102.41</v>
          </cell>
          <cell r="P52">
            <v>102.41</v>
          </cell>
          <cell r="Q52">
            <v>102.41</v>
          </cell>
          <cell r="R52">
            <v>102.41</v>
          </cell>
          <cell r="S52">
            <v>102.41</v>
          </cell>
          <cell r="T52">
            <v>102.41</v>
          </cell>
          <cell r="U52">
            <v>102.41</v>
          </cell>
          <cell r="V52">
            <v>102.41</v>
          </cell>
          <cell r="W52">
            <v>102.41</v>
          </cell>
          <cell r="X52">
            <v>102.41</v>
          </cell>
          <cell r="Y52">
            <v>102.41</v>
          </cell>
          <cell r="Z52">
            <v>51</v>
          </cell>
        </row>
        <row r="53">
          <cell r="A53" t="str">
            <v>Centro</v>
          </cell>
          <cell r="B53">
            <v>173493</v>
          </cell>
          <cell r="C53">
            <v>173762</v>
          </cell>
          <cell r="D53">
            <v>173821</v>
          </cell>
          <cell r="E53">
            <v>175322</v>
          </cell>
          <cell r="F53">
            <v>178343.5</v>
          </cell>
          <cell r="G53">
            <v>182248.5</v>
          </cell>
          <cell r="H53">
            <v>184741.5</v>
          </cell>
          <cell r="I53">
            <v>185631.5</v>
          </cell>
          <cell r="J53">
            <v>185347</v>
          </cell>
          <cell r="K53">
            <v>185944.5</v>
          </cell>
          <cell r="L53">
            <v>187404.5</v>
          </cell>
          <cell r="M53">
            <v>188295</v>
          </cell>
          <cell r="N53">
            <v>97.59</v>
          </cell>
          <cell r="O53">
            <v>97.59</v>
          </cell>
          <cell r="P53">
            <v>97.59</v>
          </cell>
          <cell r="Q53">
            <v>97.59</v>
          </cell>
          <cell r="R53">
            <v>97.59</v>
          </cell>
          <cell r="S53">
            <v>97.59</v>
          </cell>
          <cell r="T53">
            <v>97.59</v>
          </cell>
          <cell r="U53">
            <v>97.59</v>
          </cell>
          <cell r="V53">
            <v>97.59</v>
          </cell>
          <cell r="W53">
            <v>97.59</v>
          </cell>
          <cell r="X53">
            <v>97.59</v>
          </cell>
          <cell r="Y53">
            <v>97.59</v>
          </cell>
          <cell r="Z53">
            <v>52</v>
          </cell>
        </row>
        <row r="54">
          <cell r="A54" t="str">
            <v>Centro</v>
          </cell>
          <cell r="B54">
            <v>161480.5</v>
          </cell>
          <cell r="C54">
            <v>158798</v>
          </cell>
          <cell r="D54">
            <v>156253</v>
          </cell>
          <cell r="E54">
            <v>156039</v>
          </cell>
          <cell r="F54">
            <v>155933</v>
          </cell>
          <cell r="G54">
            <v>158260</v>
          </cell>
          <cell r="H54">
            <v>160518</v>
          </cell>
          <cell r="I54">
            <v>160725.5</v>
          </cell>
          <cell r="J54">
            <v>161022</v>
          </cell>
          <cell r="K54">
            <v>160918.5</v>
          </cell>
          <cell r="L54">
            <v>160936.5</v>
          </cell>
          <cell r="M54">
            <v>161168.5</v>
          </cell>
          <cell r="N54">
            <v>104.53</v>
          </cell>
          <cell r="O54">
            <v>104.1</v>
          </cell>
          <cell r="P54">
            <v>104.2</v>
          </cell>
          <cell r="Q54">
            <v>104.3</v>
          </cell>
          <cell r="R54">
            <v>104.3</v>
          </cell>
          <cell r="S54">
            <v>104.3</v>
          </cell>
          <cell r="T54">
            <v>104.3</v>
          </cell>
          <cell r="U54">
            <v>104.3</v>
          </cell>
          <cell r="V54">
            <v>104.3</v>
          </cell>
          <cell r="W54">
            <v>104.3</v>
          </cell>
          <cell r="X54">
            <v>104.3</v>
          </cell>
          <cell r="Y54">
            <v>104.3</v>
          </cell>
          <cell r="Z54">
            <v>53</v>
          </cell>
        </row>
        <row r="55">
          <cell r="A55" t="str">
            <v>Centro</v>
          </cell>
          <cell r="B55">
            <v>92178</v>
          </cell>
          <cell r="C55">
            <v>90843.5</v>
          </cell>
          <cell r="D55">
            <v>89337</v>
          </cell>
          <cell r="E55">
            <v>88976</v>
          </cell>
          <cell r="F55">
            <v>88675.5</v>
          </cell>
          <cell r="G55">
            <v>88050</v>
          </cell>
          <cell r="H55">
            <v>87451.5</v>
          </cell>
          <cell r="I55">
            <v>87313.5</v>
          </cell>
          <cell r="J55">
            <v>87429.5</v>
          </cell>
          <cell r="K55">
            <v>87419</v>
          </cell>
          <cell r="L55">
            <v>87828.5</v>
          </cell>
          <cell r="M55">
            <v>88043.5</v>
          </cell>
          <cell r="N55">
            <v>186.18</v>
          </cell>
          <cell r="O55">
            <v>185</v>
          </cell>
          <cell r="P55">
            <v>185.185</v>
          </cell>
          <cell r="Q55">
            <v>185.1</v>
          </cell>
          <cell r="R55">
            <v>185.1</v>
          </cell>
          <cell r="S55">
            <v>185.1</v>
          </cell>
          <cell r="T55">
            <v>185.1</v>
          </cell>
          <cell r="U55">
            <v>185.1</v>
          </cell>
          <cell r="V55">
            <v>185.1</v>
          </cell>
          <cell r="W55">
            <v>185.1</v>
          </cell>
          <cell r="X55">
            <v>185.1</v>
          </cell>
          <cell r="Y55">
            <v>185.1</v>
          </cell>
          <cell r="Z55">
            <v>54</v>
          </cell>
        </row>
        <row r="56">
          <cell r="A56" t="str">
            <v>Centro</v>
          </cell>
          <cell r="B56">
            <v>92013</v>
          </cell>
          <cell r="C56">
            <v>91864.5</v>
          </cell>
          <cell r="D56">
            <v>91940</v>
          </cell>
          <cell r="E56">
            <v>93115.5</v>
          </cell>
          <cell r="F56">
            <v>94229</v>
          </cell>
          <cell r="G56">
            <v>94952</v>
          </cell>
          <cell r="H56">
            <v>95541</v>
          </cell>
          <cell r="I56">
            <v>96673</v>
          </cell>
          <cell r="J56">
            <v>98140.5</v>
          </cell>
          <cell r="K56">
            <v>99145.5</v>
          </cell>
          <cell r="L56">
            <v>99857.5</v>
          </cell>
          <cell r="M56">
            <v>100428.5</v>
          </cell>
          <cell r="N56">
            <v>384.53</v>
          </cell>
          <cell r="O56">
            <v>385.39</v>
          </cell>
          <cell r="P56">
            <v>386</v>
          </cell>
          <cell r="Q56">
            <v>386.28</v>
          </cell>
          <cell r="R56">
            <v>386.28</v>
          </cell>
          <cell r="S56">
            <v>386.28</v>
          </cell>
          <cell r="T56">
            <v>386.28</v>
          </cell>
          <cell r="U56">
            <v>386.28</v>
          </cell>
          <cell r="V56">
            <v>386.28</v>
          </cell>
          <cell r="W56">
            <v>386.28</v>
          </cell>
          <cell r="X56">
            <v>386.28</v>
          </cell>
          <cell r="Y56">
            <v>386.28</v>
          </cell>
          <cell r="Z56">
            <v>55</v>
          </cell>
        </row>
        <row r="57">
          <cell r="A57" t="str">
            <v>Centro</v>
          </cell>
          <cell r="B57">
            <v>54311</v>
          </cell>
          <cell r="C57">
            <v>53476</v>
          </cell>
          <cell r="D57">
            <v>52680.5</v>
          </cell>
          <cell r="E57">
            <v>53572.5</v>
          </cell>
          <cell r="F57">
            <v>54434</v>
          </cell>
          <cell r="G57">
            <v>54322.5</v>
          </cell>
          <cell r="H57">
            <v>53978</v>
          </cell>
          <cell r="I57">
            <v>53845</v>
          </cell>
          <cell r="J57">
            <v>54020</v>
          </cell>
          <cell r="K57">
            <v>54286.5</v>
          </cell>
          <cell r="L57">
            <v>54478.5</v>
          </cell>
          <cell r="M57">
            <v>54543</v>
          </cell>
          <cell r="N57">
            <v>118.71</v>
          </cell>
          <cell r="O57">
            <v>118.71</v>
          </cell>
          <cell r="P57">
            <v>118.71</v>
          </cell>
          <cell r="Q57">
            <v>118.71</v>
          </cell>
          <cell r="R57">
            <v>118.71</v>
          </cell>
          <cell r="S57">
            <v>118.71</v>
          </cell>
          <cell r="T57">
            <v>118.71</v>
          </cell>
          <cell r="U57">
            <v>118.71</v>
          </cell>
          <cell r="V57">
            <v>118.71</v>
          </cell>
          <cell r="W57">
            <v>118.71</v>
          </cell>
          <cell r="X57">
            <v>118.71</v>
          </cell>
          <cell r="Y57">
            <v>118.71</v>
          </cell>
          <cell r="Z57">
            <v>56</v>
          </cell>
        </row>
        <row r="58">
          <cell r="A58" t="str">
            <v>Centro</v>
          </cell>
          <cell r="B58">
            <v>72631.5</v>
          </cell>
          <cell r="C58">
            <v>71871.5</v>
          </cell>
          <cell r="D58">
            <v>71260</v>
          </cell>
          <cell r="E58">
            <v>72568.5</v>
          </cell>
          <cell r="F58">
            <v>74415.5</v>
          </cell>
          <cell r="G58">
            <v>75701</v>
          </cell>
          <cell r="H58">
            <v>76877</v>
          </cell>
          <cell r="I58">
            <v>78123.5</v>
          </cell>
          <cell r="J58">
            <v>79394</v>
          </cell>
          <cell r="K58">
            <v>80353.5</v>
          </cell>
          <cell r="L58">
            <v>81335</v>
          </cell>
          <cell r="M58">
            <v>82094.5</v>
          </cell>
          <cell r="N58">
            <v>474.46</v>
          </cell>
          <cell r="O58">
            <v>474.46</v>
          </cell>
          <cell r="P58">
            <v>474.46</v>
          </cell>
          <cell r="Q58">
            <v>474.46</v>
          </cell>
          <cell r="R58">
            <v>474.46</v>
          </cell>
          <cell r="S58">
            <v>474.46</v>
          </cell>
          <cell r="T58">
            <v>474.46</v>
          </cell>
          <cell r="U58">
            <v>474.46</v>
          </cell>
          <cell r="V58">
            <v>474.46</v>
          </cell>
          <cell r="W58">
            <v>474.46</v>
          </cell>
          <cell r="X58">
            <v>474.46</v>
          </cell>
          <cell r="Y58">
            <v>474.46</v>
          </cell>
          <cell r="Z58">
            <v>57</v>
          </cell>
        </row>
        <row r="59">
          <cell r="A59" t="str">
            <v>Centro</v>
          </cell>
          <cell r="B59">
            <v>157477.5</v>
          </cell>
          <cell r="C59">
            <v>153816</v>
          </cell>
          <cell r="D59">
            <v>150086.5</v>
          </cell>
          <cell r="E59">
            <v>152340</v>
          </cell>
          <cell r="F59">
            <v>155849.5</v>
          </cell>
          <cell r="G59">
            <v>159616</v>
          </cell>
          <cell r="H59">
            <v>161667</v>
          </cell>
          <cell r="I59">
            <v>162615.5</v>
          </cell>
          <cell r="J59">
            <v>164247</v>
          </cell>
          <cell r="K59">
            <v>165937</v>
          </cell>
          <cell r="L59">
            <v>167418</v>
          </cell>
          <cell r="M59">
            <v>168740</v>
          </cell>
          <cell r="N59">
            <v>449.92</v>
          </cell>
          <cell r="O59">
            <v>449.92</v>
          </cell>
          <cell r="P59">
            <v>449.92</v>
          </cell>
          <cell r="Q59">
            <v>449.92</v>
          </cell>
          <cell r="R59">
            <v>449.92</v>
          </cell>
          <cell r="S59">
            <v>449.92</v>
          </cell>
          <cell r="T59">
            <v>449.92</v>
          </cell>
          <cell r="U59">
            <v>449.92</v>
          </cell>
          <cell r="V59">
            <v>449.92</v>
          </cell>
          <cell r="W59">
            <v>449.92</v>
          </cell>
          <cell r="X59">
            <v>449.92</v>
          </cell>
          <cell r="Y59">
            <v>449.92</v>
          </cell>
          <cell r="Z59">
            <v>58</v>
          </cell>
        </row>
        <row r="60">
          <cell r="A60" t="str">
            <v>Centro</v>
          </cell>
          <cell r="B60">
            <v>107754.5</v>
          </cell>
          <cell r="C60">
            <v>106338.5</v>
          </cell>
          <cell r="D60">
            <v>105309</v>
          </cell>
          <cell r="E60">
            <v>107041.5</v>
          </cell>
          <cell r="F60">
            <v>108701</v>
          </cell>
          <cell r="G60">
            <v>109284</v>
          </cell>
          <cell r="H60">
            <v>109692.5</v>
          </cell>
          <cell r="I60">
            <v>110374.5</v>
          </cell>
          <cell r="J60">
            <v>111477</v>
          </cell>
          <cell r="K60">
            <v>112378</v>
          </cell>
          <cell r="L60">
            <v>113029.5</v>
          </cell>
          <cell r="M60">
            <v>113368.5</v>
          </cell>
          <cell r="N60">
            <v>211.9</v>
          </cell>
          <cell r="O60">
            <v>211.9</v>
          </cell>
          <cell r="P60">
            <v>211.9</v>
          </cell>
          <cell r="Q60">
            <v>211.9</v>
          </cell>
          <cell r="R60">
            <v>211.9</v>
          </cell>
          <cell r="S60">
            <v>211.9</v>
          </cell>
          <cell r="T60">
            <v>211.9</v>
          </cell>
          <cell r="U60">
            <v>211.9</v>
          </cell>
          <cell r="V60">
            <v>211.9</v>
          </cell>
          <cell r="W60">
            <v>211.9</v>
          </cell>
          <cell r="X60">
            <v>211.9</v>
          </cell>
          <cell r="Y60">
            <v>211.9</v>
          </cell>
          <cell r="Z60">
            <v>59</v>
          </cell>
        </row>
        <row r="61">
          <cell r="A61" t="str">
            <v>Centro</v>
          </cell>
          <cell r="B61">
            <v>89197.5</v>
          </cell>
          <cell r="C61">
            <v>90239</v>
          </cell>
          <cell r="D61">
            <v>91243.5</v>
          </cell>
          <cell r="E61">
            <v>91760.5</v>
          </cell>
          <cell r="F61">
            <v>92043.5</v>
          </cell>
          <cell r="G61">
            <v>91969</v>
          </cell>
          <cell r="H61">
            <v>92080.5</v>
          </cell>
          <cell r="I61">
            <v>92847</v>
          </cell>
          <cell r="J61">
            <v>93842.5</v>
          </cell>
          <cell r="K61">
            <v>94498</v>
          </cell>
          <cell r="L61">
            <v>94905</v>
          </cell>
          <cell r="M61">
            <v>95107</v>
          </cell>
          <cell r="N61">
            <v>126.58</v>
          </cell>
          <cell r="O61">
            <v>126.58</v>
          </cell>
          <cell r="P61">
            <v>126.58</v>
          </cell>
          <cell r="Q61">
            <v>126.58</v>
          </cell>
          <cell r="R61">
            <v>126.58</v>
          </cell>
          <cell r="S61">
            <v>126.58</v>
          </cell>
          <cell r="T61">
            <v>126.58</v>
          </cell>
          <cell r="U61">
            <v>126.58</v>
          </cell>
          <cell r="V61">
            <v>126.58</v>
          </cell>
          <cell r="W61">
            <v>126.58</v>
          </cell>
          <cell r="X61">
            <v>126.58</v>
          </cell>
          <cell r="Y61">
            <v>126.58</v>
          </cell>
          <cell r="Z61">
            <v>60</v>
          </cell>
        </row>
        <row r="62">
          <cell r="A62" t="str">
            <v>Centro</v>
          </cell>
          <cell r="B62">
            <v>98366.5</v>
          </cell>
          <cell r="C62">
            <v>99568</v>
          </cell>
          <cell r="D62">
            <v>100763</v>
          </cell>
          <cell r="E62">
            <v>101169.5</v>
          </cell>
          <cell r="F62">
            <v>101671</v>
          </cell>
          <cell r="G62">
            <v>101829.5</v>
          </cell>
          <cell r="H62">
            <v>101671</v>
          </cell>
          <cell r="I62">
            <v>101452</v>
          </cell>
          <cell r="J62">
            <v>101735.5</v>
          </cell>
          <cell r="K62">
            <v>102284</v>
          </cell>
          <cell r="L62">
            <v>102759</v>
          </cell>
          <cell r="M62">
            <v>103017</v>
          </cell>
          <cell r="N62">
            <v>123.71</v>
          </cell>
          <cell r="O62">
            <v>123.71</v>
          </cell>
          <cell r="P62">
            <v>123.71</v>
          </cell>
          <cell r="Q62">
            <v>123.71</v>
          </cell>
          <cell r="R62">
            <v>123.71</v>
          </cell>
          <cell r="S62">
            <v>123.71</v>
          </cell>
          <cell r="T62">
            <v>123.71</v>
          </cell>
          <cell r="U62">
            <v>123.71</v>
          </cell>
          <cell r="V62">
            <v>123.71</v>
          </cell>
          <cell r="W62">
            <v>123.71</v>
          </cell>
          <cell r="X62">
            <v>123.71</v>
          </cell>
          <cell r="Y62">
            <v>123.71</v>
          </cell>
          <cell r="Z62">
            <v>62</v>
          </cell>
        </row>
        <row r="63">
          <cell r="A63" t="str">
            <v>Centro</v>
          </cell>
          <cell r="B63">
            <v>41870</v>
          </cell>
          <cell r="C63">
            <v>41380.5</v>
          </cell>
          <cell r="D63">
            <v>41014.5</v>
          </cell>
          <cell r="E63">
            <v>41466</v>
          </cell>
          <cell r="F63">
            <v>42096</v>
          </cell>
          <cell r="G63">
            <v>42522.5</v>
          </cell>
          <cell r="H63">
            <v>42626</v>
          </cell>
          <cell r="I63">
            <v>42732</v>
          </cell>
          <cell r="J63">
            <v>42956</v>
          </cell>
          <cell r="K63">
            <v>43009</v>
          </cell>
          <cell r="L63">
            <v>43010.5</v>
          </cell>
          <cell r="M63">
            <v>43024.5</v>
          </cell>
          <cell r="N63">
            <v>92.73</v>
          </cell>
          <cell r="O63">
            <v>92.73</v>
          </cell>
          <cell r="P63">
            <v>92.73</v>
          </cell>
          <cell r="Q63">
            <v>92.73</v>
          </cell>
          <cell r="R63">
            <v>92.73</v>
          </cell>
          <cell r="S63">
            <v>92.73</v>
          </cell>
          <cell r="T63">
            <v>92.73</v>
          </cell>
          <cell r="U63">
            <v>92.73</v>
          </cell>
          <cell r="V63">
            <v>92.73</v>
          </cell>
          <cell r="W63">
            <v>92.73</v>
          </cell>
          <cell r="X63">
            <v>92.73</v>
          </cell>
          <cell r="Y63">
            <v>92.73</v>
          </cell>
          <cell r="Z63">
            <v>63</v>
          </cell>
        </row>
        <row r="64">
          <cell r="A64" t="str">
            <v>Centro</v>
          </cell>
          <cell r="B64">
            <v>35603</v>
          </cell>
          <cell r="C64">
            <v>35588.5</v>
          </cell>
          <cell r="D64">
            <v>35684.5</v>
          </cell>
          <cell r="E64">
            <v>36218</v>
          </cell>
          <cell r="F64">
            <v>36858</v>
          </cell>
          <cell r="G64">
            <v>37075.5</v>
          </cell>
          <cell r="H64">
            <v>37293.5</v>
          </cell>
          <cell r="I64">
            <v>37628.5</v>
          </cell>
          <cell r="J64">
            <v>37857.5</v>
          </cell>
          <cell r="K64">
            <v>37894.5</v>
          </cell>
          <cell r="L64">
            <v>37834</v>
          </cell>
          <cell r="M64">
            <v>37854</v>
          </cell>
          <cell r="N64">
            <v>124.285</v>
          </cell>
          <cell r="O64">
            <v>124.17</v>
          </cell>
          <cell r="P64">
            <v>124.17</v>
          </cell>
          <cell r="Q64">
            <v>124.17</v>
          </cell>
          <cell r="R64">
            <v>124.17</v>
          </cell>
          <cell r="S64">
            <v>124.17</v>
          </cell>
          <cell r="T64">
            <v>124.17</v>
          </cell>
          <cell r="U64">
            <v>124.17</v>
          </cell>
          <cell r="V64">
            <v>124.17</v>
          </cell>
          <cell r="W64">
            <v>124.17</v>
          </cell>
          <cell r="X64">
            <v>124.17</v>
          </cell>
          <cell r="Y64">
            <v>124.17</v>
          </cell>
          <cell r="Z64">
            <v>64</v>
          </cell>
        </row>
        <row r="65">
          <cell r="A65" t="str">
            <v>Centro</v>
          </cell>
          <cell r="B65">
            <v>51820.5</v>
          </cell>
          <cell r="C65">
            <v>51595.5</v>
          </cell>
          <cell r="D65">
            <v>51362</v>
          </cell>
          <cell r="E65">
            <v>51499</v>
          </cell>
          <cell r="F65">
            <v>51740</v>
          </cell>
          <cell r="G65">
            <v>51780.5</v>
          </cell>
          <cell r="H65">
            <v>51617.5</v>
          </cell>
          <cell r="I65">
            <v>51566</v>
          </cell>
          <cell r="J65">
            <v>51584.5</v>
          </cell>
          <cell r="K65">
            <v>51371.5</v>
          </cell>
          <cell r="L65">
            <v>51185.5</v>
          </cell>
          <cell r="M65">
            <v>50968</v>
          </cell>
          <cell r="N65">
            <v>159</v>
          </cell>
          <cell r="O65">
            <v>160.51</v>
          </cell>
          <cell r="P65">
            <v>160.51</v>
          </cell>
          <cell r="Q65">
            <v>160.51</v>
          </cell>
          <cell r="R65">
            <v>160.51</v>
          </cell>
          <cell r="S65">
            <v>160.51</v>
          </cell>
          <cell r="T65">
            <v>160.51</v>
          </cell>
          <cell r="U65">
            <v>160.51</v>
          </cell>
          <cell r="V65">
            <v>160.51</v>
          </cell>
          <cell r="W65">
            <v>160.51</v>
          </cell>
          <cell r="X65">
            <v>160.51</v>
          </cell>
          <cell r="Y65">
            <v>160.51</v>
          </cell>
          <cell r="Z65">
            <v>65</v>
          </cell>
        </row>
        <row r="66">
          <cell r="A66" t="str">
            <v>Centro</v>
          </cell>
          <cell r="B66">
            <v>60299.5</v>
          </cell>
          <cell r="C66">
            <v>59825</v>
          </cell>
          <cell r="D66">
            <v>59308.5</v>
          </cell>
          <cell r="E66">
            <v>59607</v>
          </cell>
          <cell r="F66">
            <v>60198.5</v>
          </cell>
          <cell r="G66">
            <v>60395.5</v>
          </cell>
          <cell r="H66">
            <v>60356.5</v>
          </cell>
          <cell r="I66">
            <v>60763</v>
          </cell>
          <cell r="J66">
            <v>61754</v>
          </cell>
          <cell r="K66">
            <v>62626.5</v>
          </cell>
          <cell r="L66">
            <v>63204.5</v>
          </cell>
          <cell r="M66">
            <v>63904.5</v>
          </cell>
          <cell r="N66">
            <v>406.29</v>
          </cell>
          <cell r="O66">
            <v>406.29</v>
          </cell>
          <cell r="P66">
            <v>406</v>
          </cell>
          <cell r="Q66">
            <v>406.3</v>
          </cell>
          <cell r="R66">
            <v>406.3</v>
          </cell>
          <cell r="S66">
            <v>406.3</v>
          </cell>
          <cell r="T66">
            <v>406.3</v>
          </cell>
          <cell r="U66">
            <v>406.3</v>
          </cell>
          <cell r="V66">
            <v>406.3</v>
          </cell>
          <cell r="W66">
            <v>406.3</v>
          </cell>
          <cell r="X66">
            <v>406.3</v>
          </cell>
          <cell r="Y66">
            <v>406.3</v>
          </cell>
          <cell r="Z66">
            <v>66</v>
          </cell>
        </row>
        <row r="67">
          <cell r="A67" t="str">
            <v>Centro</v>
          </cell>
          <cell r="B67">
            <v>46221</v>
          </cell>
          <cell r="C67">
            <v>45065</v>
          </cell>
          <cell r="D67">
            <v>44120.5</v>
          </cell>
          <cell r="E67">
            <v>45484</v>
          </cell>
          <cell r="F67">
            <v>46674.5</v>
          </cell>
          <cell r="G67">
            <v>46942</v>
          </cell>
          <cell r="H67">
            <v>47068</v>
          </cell>
          <cell r="I67">
            <v>47351.5</v>
          </cell>
          <cell r="J67">
            <v>47635.5</v>
          </cell>
          <cell r="K67">
            <v>47717</v>
          </cell>
          <cell r="L67">
            <v>47777</v>
          </cell>
          <cell r="M67">
            <v>47785.5</v>
          </cell>
          <cell r="N67">
            <v>206.52</v>
          </cell>
          <cell r="O67">
            <v>206.52</v>
          </cell>
          <cell r="P67">
            <v>206.52</v>
          </cell>
          <cell r="Q67">
            <v>206.52</v>
          </cell>
          <cell r="R67">
            <v>206.52</v>
          </cell>
          <cell r="S67">
            <v>206.52</v>
          </cell>
          <cell r="T67">
            <v>206.52</v>
          </cell>
          <cell r="U67">
            <v>206.52</v>
          </cell>
          <cell r="V67">
            <v>206.52</v>
          </cell>
          <cell r="W67">
            <v>206.52</v>
          </cell>
          <cell r="X67">
            <v>206.52</v>
          </cell>
          <cell r="Y67">
            <v>206.52</v>
          </cell>
          <cell r="Z67">
            <v>67</v>
          </cell>
        </row>
        <row r="68">
          <cell r="A68" t="str">
            <v>Centro</v>
          </cell>
          <cell r="B68">
            <v>2649775.5</v>
          </cell>
          <cell r="C68">
            <v>2600915</v>
          </cell>
          <cell r="D68">
            <v>2543344.5</v>
          </cell>
          <cell r="E68">
            <v>2541416</v>
          </cell>
          <cell r="F68">
            <v>2547938</v>
          </cell>
          <cell r="G68">
            <v>2550775</v>
          </cell>
          <cell r="H68">
            <v>2626640</v>
          </cell>
          <cell r="I68">
            <v>2712185.5</v>
          </cell>
          <cell r="J68">
            <v>2721557.5</v>
          </cell>
          <cell r="K68">
            <v>2734071.5</v>
          </cell>
          <cell r="L68">
            <v>2752636.5</v>
          </cell>
          <cell r="M68">
            <v>2771584.5</v>
          </cell>
          <cell r="N68">
            <v>1285.3</v>
          </cell>
          <cell r="O68">
            <v>1285.3</v>
          </cell>
          <cell r="P68">
            <v>1296</v>
          </cell>
          <cell r="Q68">
            <v>1307.71</v>
          </cell>
          <cell r="R68">
            <v>1307.71</v>
          </cell>
          <cell r="S68">
            <v>1307.71</v>
          </cell>
          <cell r="T68">
            <v>1307.71</v>
          </cell>
          <cell r="U68">
            <v>1307.71</v>
          </cell>
          <cell r="V68">
            <v>1307.71</v>
          </cell>
          <cell r="W68">
            <v>1307.71</v>
          </cell>
          <cell r="X68">
            <v>1307.71</v>
          </cell>
          <cell r="Y68">
            <v>1307.71</v>
          </cell>
          <cell r="Z68">
            <v>68</v>
          </cell>
        </row>
        <row r="69">
          <cell r="A69" t="str">
            <v>Centro</v>
          </cell>
          <cell r="B69">
            <v>114559</v>
          </cell>
          <cell r="C69">
            <v>111607</v>
          </cell>
          <cell r="D69">
            <v>108581.5</v>
          </cell>
          <cell r="E69">
            <v>109496.5</v>
          </cell>
          <cell r="F69">
            <v>110985.5</v>
          </cell>
          <cell r="G69">
            <v>112444.5</v>
          </cell>
          <cell r="H69">
            <v>113503</v>
          </cell>
          <cell r="I69">
            <v>114776.5</v>
          </cell>
          <cell r="J69">
            <v>116319.5</v>
          </cell>
          <cell r="K69">
            <v>117880.5</v>
          </cell>
          <cell r="L69">
            <v>119208</v>
          </cell>
          <cell r="M69">
            <v>119947.5</v>
          </cell>
          <cell r="N69">
            <v>277</v>
          </cell>
          <cell r="O69">
            <v>277</v>
          </cell>
          <cell r="P69">
            <v>277</v>
          </cell>
          <cell r="Q69">
            <v>277</v>
          </cell>
          <cell r="R69">
            <v>277</v>
          </cell>
          <cell r="S69">
            <v>277</v>
          </cell>
          <cell r="T69">
            <v>277</v>
          </cell>
          <cell r="U69">
            <v>277</v>
          </cell>
          <cell r="V69">
            <v>277</v>
          </cell>
          <cell r="W69">
            <v>277</v>
          </cell>
          <cell r="X69">
            <v>277</v>
          </cell>
          <cell r="Y69">
            <v>277</v>
          </cell>
          <cell r="Z69">
            <v>69</v>
          </cell>
        </row>
        <row r="70">
          <cell r="A70" t="str">
            <v>Centro</v>
          </cell>
          <cell r="B70">
            <v>47692</v>
          </cell>
          <cell r="C70">
            <v>48166.5</v>
          </cell>
          <cell r="D70">
            <v>48578.5</v>
          </cell>
          <cell r="E70">
            <v>48536</v>
          </cell>
          <cell r="F70">
            <v>48699.5</v>
          </cell>
          <cell r="G70">
            <v>48696.5</v>
          </cell>
          <cell r="H70">
            <v>48387.5</v>
          </cell>
          <cell r="I70">
            <v>48230</v>
          </cell>
          <cell r="J70">
            <v>48250</v>
          </cell>
          <cell r="K70">
            <v>48288</v>
          </cell>
          <cell r="L70">
            <v>48241.5</v>
          </cell>
          <cell r="M70">
            <v>48004.5</v>
          </cell>
          <cell r="N70">
            <v>47.03</v>
          </cell>
          <cell r="O70">
            <v>47</v>
          </cell>
          <cell r="P70">
            <v>47.02</v>
          </cell>
          <cell r="Q70">
            <v>47.02</v>
          </cell>
          <cell r="R70">
            <v>47.02</v>
          </cell>
          <cell r="S70">
            <v>47.02</v>
          </cell>
          <cell r="T70">
            <v>47.02</v>
          </cell>
          <cell r="U70">
            <v>47.02</v>
          </cell>
          <cell r="V70">
            <v>47.02</v>
          </cell>
          <cell r="W70">
            <v>47.02</v>
          </cell>
          <cell r="X70">
            <v>47.02</v>
          </cell>
          <cell r="Y70">
            <v>47.02</v>
          </cell>
          <cell r="Z70">
            <v>70</v>
          </cell>
        </row>
        <row r="71">
          <cell r="A71" t="str">
            <v>Sud</v>
          </cell>
          <cell r="B71">
            <v>69922</v>
          </cell>
          <cell r="C71">
            <v>69323.5</v>
          </cell>
          <cell r="D71">
            <v>68901.5</v>
          </cell>
          <cell r="E71">
            <v>69912.5</v>
          </cell>
          <cell r="F71">
            <v>71068</v>
          </cell>
          <cell r="G71">
            <v>71730.5</v>
          </cell>
          <cell r="H71">
            <v>72105.5</v>
          </cell>
          <cell r="I71">
            <v>72386</v>
          </cell>
          <cell r="J71">
            <v>72769</v>
          </cell>
          <cell r="K71">
            <v>72842</v>
          </cell>
          <cell r="L71">
            <v>72603.5</v>
          </cell>
          <cell r="M71">
            <v>72444.5</v>
          </cell>
          <cell r="N71">
            <v>466.96</v>
          </cell>
          <cell r="O71">
            <v>466.96</v>
          </cell>
          <cell r="P71">
            <v>466.96</v>
          </cell>
          <cell r="Q71">
            <v>466.96</v>
          </cell>
          <cell r="R71">
            <v>466.96</v>
          </cell>
          <cell r="S71">
            <v>466.96</v>
          </cell>
          <cell r="T71">
            <v>466.96</v>
          </cell>
          <cell r="U71">
            <v>466.96</v>
          </cell>
          <cell r="V71">
            <v>466.96</v>
          </cell>
          <cell r="W71">
            <v>466.96</v>
          </cell>
          <cell r="X71">
            <v>466.96</v>
          </cell>
          <cell r="Y71">
            <v>466.96</v>
          </cell>
          <cell r="Z71">
            <v>71</v>
          </cell>
        </row>
        <row r="72">
          <cell r="A72" t="str">
            <v>Sud</v>
          </cell>
          <cell r="B72">
            <v>52394</v>
          </cell>
          <cell r="C72">
            <v>51684</v>
          </cell>
          <cell r="D72">
            <v>50997</v>
          </cell>
          <cell r="E72">
            <v>51860.5</v>
          </cell>
          <cell r="F72">
            <v>52695.5</v>
          </cell>
          <cell r="G72">
            <v>52740</v>
          </cell>
          <cell r="H72">
            <v>53024</v>
          </cell>
          <cell r="I72">
            <v>54013</v>
          </cell>
          <cell r="J72">
            <v>54889</v>
          </cell>
          <cell r="K72">
            <v>55009.5</v>
          </cell>
          <cell r="L72">
            <v>54980.5</v>
          </cell>
          <cell r="M72">
            <v>54932.5</v>
          </cell>
          <cell r="N72">
            <v>152.035</v>
          </cell>
          <cell r="O72">
            <v>151.94</v>
          </cell>
          <cell r="P72">
            <v>151</v>
          </cell>
          <cell r="Q72">
            <v>152</v>
          </cell>
          <cell r="R72">
            <v>152</v>
          </cell>
          <cell r="S72">
            <v>152</v>
          </cell>
          <cell r="T72">
            <v>152</v>
          </cell>
          <cell r="U72">
            <v>152</v>
          </cell>
          <cell r="V72">
            <v>152</v>
          </cell>
          <cell r="W72">
            <v>152</v>
          </cell>
          <cell r="X72">
            <v>152</v>
          </cell>
          <cell r="Y72">
            <v>152</v>
          </cell>
          <cell r="Z72">
            <v>72</v>
          </cell>
        </row>
        <row r="73">
          <cell r="A73" t="str">
            <v>Sud</v>
          </cell>
          <cell r="B73">
            <v>115573</v>
          </cell>
          <cell r="C73">
            <v>115837</v>
          </cell>
          <cell r="D73">
            <v>118977</v>
          </cell>
          <cell r="E73">
            <v>121905.5</v>
          </cell>
          <cell r="F73">
            <v>122330</v>
          </cell>
          <cell r="G73">
            <v>122517</v>
          </cell>
          <cell r="H73">
            <v>122429.5</v>
          </cell>
          <cell r="I73">
            <v>122596</v>
          </cell>
          <cell r="J73">
            <v>122906</v>
          </cell>
          <cell r="K73">
            <v>123042</v>
          </cell>
          <cell r="L73">
            <v>123069.5</v>
          </cell>
          <cell r="M73">
            <v>122990</v>
          </cell>
          <cell r="N73">
            <v>33</v>
          </cell>
          <cell r="O73">
            <v>33</v>
          </cell>
          <cell r="P73">
            <v>33</v>
          </cell>
          <cell r="Q73">
            <v>33.47</v>
          </cell>
          <cell r="R73">
            <v>33.47</v>
          </cell>
          <cell r="S73">
            <v>33.47</v>
          </cell>
          <cell r="T73">
            <v>33.47</v>
          </cell>
          <cell r="U73">
            <v>33.47</v>
          </cell>
          <cell r="V73">
            <v>33.47</v>
          </cell>
          <cell r="W73">
            <v>33.47</v>
          </cell>
          <cell r="X73">
            <v>33.47</v>
          </cell>
          <cell r="Y73">
            <v>33.47</v>
          </cell>
          <cell r="Z73">
            <v>73</v>
          </cell>
        </row>
        <row r="74">
          <cell r="A74" t="str">
            <v>Sud</v>
          </cell>
          <cell r="B74">
            <v>56691.5</v>
          </cell>
          <cell r="C74">
            <v>54543</v>
          </cell>
          <cell r="D74">
            <v>52306</v>
          </cell>
          <cell r="E74">
            <v>51997.5</v>
          </cell>
          <cell r="F74">
            <v>53990.5</v>
          </cell>
          <cell r="G74">
            <v>55939</v>
          </cell>
          <cell r="H74">
            <v>55505.5</v>
          </cell>
          <cell r="I74">
            <v>55080.5</v>
          </cell>
          <cell r="J74">
            <v>54817</v>
          </cell>
          <cell r="K74">
            <v>54519</v>
          </cell>
          <cell r="L74">
            <v>54121</v>
          </cell>
          <cell r="M74">
            <v>53789.5</v>
          </cell>
          <cell r="N74">
            <v>58.55</v>
          </cell>
          <cell r="O74">
            <v>58.55</v>
          </cell>
          <cell r="P74">
            <v>58.55</v>
          </cell>
          <cell r="Q74">
            <v>58.55</v>
          </cell>
          <cell r="R74">
            <v>58.55</v>
          </cell>
          <cell r="S74">
            <v>58.55</v>
          </cell>
          <cell r="T74">
            <v>58.55</v>
          </cell>
          <cell r="U74">
            <v>58.55</v>
          </cell>
          <cell r="V74">
            <v>58.55</v>
          </cell>
          <cell r="W74">
            <v>58.55</v>
          </cell>
          <cell r="X74">
            <v>58.55</v>
          </cell>
          <cell r="Y74">
            <v>58.55</v>
          </cell>
          <cell r="Z74">
            <v>74</v>
          </cell>
        </row>
        <row r="75">
          <cell r="A75" t="str">
            <v>Sud</v>
          </cell>
          <cell r="B75">
            <v>21141.5</v>
          </cell>
          <cell r="C75">
            <v>21179</v>
          </cell>
          <cell r="D75">
            <v>21214.5</v>
          </cell>
          <cell r="E75">
            <v>21312</v>
          </cell>
          <cell r="F75">
            <v>21430.5</v>
          </cell>
          <cell r="G75">
            <v>21554</v>
          </cell>
          <cell r="H75">
            <v>21612</v>
          </cell>
          <cell r="I75">
            <v>21694.5</v>
          </cell>
          <cell r="J75">
            <v>21786</v>
          </cell>
          <cell r="K75">
            <v>21898</v>
          </cell>
          <cell r="L75">
            <v>22073.5</v>
          </cell>
          <cell r="M75">
            <v>22141</v>
          </cell>
          <cell r="N75">
            <v>68.75</v>
          </cell>
          <cell r="O75">
            <v>68.75</v>
          </cell>
          <cell r="P75">
            <v>68</v>
          </cell>
          <cell r="Q75">
            <v>68</v>
          </cell>
          <cell r="R75">
            <v>68</v>
          </cell>
          <cell r="S75">
            <v>68</v>
          </cell>
          <cell r="T75">
            <v>68</v>
          </cell>
          <cell r="U75">
            <v>68</v>
          </cell>
          <cell r="V75">
            <v>68</v>
          </cell>
          <cell r="W75">
            <v>68</v>
          </cell>
          <cell r="X75">
            <v>68</v>
          </cell>
          <cell r="Y75">
            <v>68</v>
          </cell>
          <cell r="Z75">
            <v>75</v>
          </cell>
        </row>
        <row r="76">
          <cell r="A76" t="str">
            <v>Sud</v>
          </cell>
          <cell r="B76">
            <v>51355</v>
          </cell>
          <cell r="C76">
            <v>51061.5</v>
          </cell>
          <cell r="D76">
            <v>50908.5</v>
          </cell>
          <cell r="E76">
            <v>51310</v>
          </cell>
          <cell r="F76">
            <v>51631</v>
          </cell>
          <cell r="G76">
            <v>51485</v>
          </cell>
          <cell r="H76">
            <v>51238.5</v>
          </cell>
          <cell r="I76">
            <v>51230.5</v>
          </cell>
          <cell r="J76">
            <v>51269.5</v>
          </cell>
          <cell r="K76">
            <v>51102</v>
          </cell>
          <cell r="L76">
            <v>50951</v>
          </cell>
          <cell r="M76">
            <v>50860</v>
          </cell>
          <cell r="N76">
            <v>55.65</v>
          </cell>
          <cell r="O76">
            <v>55.65</v>
          </cell>
          <cell r="P76">
            <v>55.65</v>
          </cell>
          <cell r="Q76">
            <v>55.65</v>
          </cell>
          <cell r="R76">
            <v>55.65</v>
          </cell>
          <cell r="S76">
            <v>55.65</v>
          </cell>
          <cell r="T76">
            <v>55.65</v>
          </cell>
          <cell r="U76">
            <v>55.65</v>
          </cell>
          <cell r="V76">
            <v>55.65</v>
          </cell>
          <cell r="W76">
            <v>55.65</v>
          </cell>
          <cell r="X76">
            <v>55.65</v>
          </cell>
          <cell r="Y76">
            <v>55.65</v>
          </cell>
          <cell r="Z76">
            <v>76</v>
          </cell>
        </row>
        <row r="77">
          <cell r="A77" t="str">
            <v>Sud</v>
          </cell>
          <cell r="B77">
            <v>74630</v>
          </cell>
          <cell r="C77">
            <v>74877</v>
          </cell>
          <cell r="D77">
            <v>74895</v>
          </cell>
          <cell r="E77">
            <v>76901</v>
          </cell>
          <cell r="F77">
            <v>79226.5</v>
          </cell>
          <cell r="G77">
            <v>79460</v>
          </cell>
          <cell r="H77">
            <v>79330</v>
          </cell>
          <cell r="I77">
            <v>78965.5</v>
          </cell>
          <cell r="J77">
            <v>78834</v>
          </cell>
          <cell r="K77">
            <v>78817</v>
          </cell>
          <cell r="L77">
            <v>78681</v>
          </cell>
          <cell r="M77">
            <v>78707</v>
          </cell>
          <cell r="N77">
            <v>53.91</v>
          </cell>
          <cell r="O77">
            <v>53.91</v>
          </cell>
          <cell r="P77">
            <v>53.91</v>
          </cell>
          <cell r="Q77">
            <v>53.91</v>
          </cell>
          <cell r="R77">
            <v>53.91</v>
          </cell>
          <cell r="S77">
            <v>53.91</v>
          </cell>
          <cell r="T77">
            <v>53.91</v>
          </cell>
          <cell r="U77">
            <v>53.91</v>
          </cell>
          <cell r="V77">
            <v>53.91</v>
          </cell>
          <cell r="W77">
            <v>53.91</v>
          </cell>
          <cell r="X77">
            <v>53.91</v>
          </cell>
          <cell r="Y77">
            <v>53.91</v>
          </cell>
          <cell r="Z77">
            <v>77</v>
          </cell>
        </row>
        <row r="78">
          <cell r="A78" t="str">
            <v>Sud</v>
          </cell>
          <cell r="B78">
            <v>63257</v>
          </cell>
          <cell r="C78">
            <v>62501.5</v>
          </cell>
          <cell r="D78">
            <v>61634.5</v>
          </cell>
          <cell r="E78">
            <v>61566</v>
          </cell>
          <cell r="F78">
            <v>62361</v>
          </cell>
          <cell r="G78">
            <v>63056</v>
          </cell>
          <cell r="H78">
            <v>62992</v>
          </cell>
          <cell r="I78">
            <v>62892.5</v>
          </cell>
          <cell r="J78">
            <v>62667</v>
          </cell>
          <cell r="K78">
            <v>62363</v>
          </cell>
          <cell r="L78">
            <v>62127</v>
          </cell>
          <cell r="M78">
            <v>61714</v>
          </cell>
          <cell r="N78">
            <v>129.96</v>
          </cell>
          <cell r="O78">
            <v>129.96</v>
          </cell>
          <cell r="P78">
            <v>129.96</v>
          </cell>
          <cell r="Q78">
            <v>129.96</v>
          </cell>
          <cell r="R78">
            <v>129.96</v>
          </cell>
          <cell r="S78">
            <v>129.96</v>
          </cell>
          <cell r="T78">
            <v>129.96</v>
          </cell>
          <cell r="U78">
            <v>129.96</v>
          </cell>
          <cell r="V78">
            <v>129.96</v>
          </cell>
          <cell r="W78">
            <v>129.96</v>
          </cell>
          <cell r="X78">
            <v>129.96</v>
          </cell>
          <cell r="Y78">
            <v>129.96</v>
          </cell>
          <cell r="Z78">
            <v>78</v>
          </cell>
        </row>
        <row r="79">
          <cell r="A79" t="str">
            <v>Sud</v>
          </cell>
          <cell r="B79">
            <v>1001544.5</v>
          </cell>
          <cell r="C79">
            <v>1002523.5</v>
          </cell>
          <cell r="D79">
            <v>1006498</v>
          </cell>
          <cell r="E79">
            <v>1004434</v>
          </cell>
          <cell r="F79">
            <v>997810</v>
          </cell>
          <cell r="G79">
            <v>989706.5</v>
          </cell>
          <cell r="H79">
            <v>979690.5</v>
          </cell>
          <cell r="I79">
            <v>974135.5</v>
          </cell>
          <cell r="J79">
            <v>968396.5</v>
          </cell>
          <cell r="K79">
            <v>963300.5</v>
          </cell>
          <cell r="L79">
            <v>961257</v>
          </cell>
          <cell r="M79">
            <v>958156.5</v>
          </cell>
          <cell r="N79">
            <v>117.27</v>
          </cell>
          <cell r="O79">
            <v>117.27</v>
          </cell>
          <cell r="P79">
            <v>117.27</v>
          </cell>
          <cell r="Q79">
            <v>117.27</v>
          </cell>
          <cell r="R79">
            <v>117.27</v>
          </cell>
          <cell r="S79">
            <v>117.27</v>
          </cell>
          <cell r="T79">
            <v>117.27</v>
          </cell>
          <cell r="U79">
            <v>117.27</v>
          </cell>
          <cell r="V79">
            <v>117.27</v>
          </cell>
          <cell r="W79">
            <v>117.27</v>
          </cell>
          <cell r="X79">
            <v>117.27</v>
          </cell>
          <cell r="Y79">
            <v>117.27</v>
          </cell>
          <cell r="Z79">
            <v>79</v>
          </cell>
        </row>
        <row r="80">
          <cell r="A80" t="str">
            <v>Sud</v>
          </cell>
          <cell r="B80">
            <v>56300</v>
          </cell>
          <cell r="C80">
            <v>54562</v>
          </cell>
          <cell r="D80">
            <v>53483.5</v>
          </cell>
          <cell r="E80">
            <v>55338.5</v>
          </cell>
          <cell r="F80">
            <v>56696.5</v>
          </cell>
          <cell r="G80">
            <v>56960.5</v>
          </cell>
          <cell r="H80">
            <v>56918</v>
          </cell>
          <cell r="I80">
            <v>56989.5</v>
          </cell>
          <cell r="J80">
            <v>57005</v>
          </cell>
          <cell r="K80">
            <v>56725.5</v>
          </cell>
          <cell r="L80">
            <v>56425.5</v>
          </cell>
          <cell r="M80">
            <v>56328</v>
          </cell>
          <cell r="N80">
            <v>30.41</v>
          </cell>
          <cell r="O80">
            <v>30.41</v>
          </cell>
          <cell r="P80">
            <v>30.41</v>
          </cell>
          <cell r="Q80">
            <v>30.41</v>
          </cell>
          <cell r="R80">
            <v>30.41</v>
          </cell>
          <cell r="S80">
            <v>30.41</v>
          </cell>
          <cell r="T80">
            <v>30.41</v>
          </cell>
          <cell r="U80">
            <v>30.41</v>
          </cell>
          <cell r="V80">
            <v>30.41</v>
          </cell>
          <cell r="W80">
            <v>30.41</v>
          </cell>
          <cell r="X80">
            <v>30.41</v>
          </cell>
          <cell r="Y80">
            <v>30.41</v>
          </cell>
          <cell r="Z80">
            <v>80</v>
          </cell>
        </row>
        <row r="81">
          <cell r="A81" t="str">
            <v>Sud</v>
          </cell>
          <cell r="B81">
            <v>141889.5</v>
          </cell>
          <cell r="C81">
            <v>139908.5</v>
          </cell>
          <cell r="D81">
            <v>137910.5</v>
          </cell>
          <cell r="E81">
            <v>137203</v>
          </cell>
          <cell r="F81">
            <v>136248</v>
          </cell>
          <cell r="G81">
            <v>135319</v>
          </cell>
          <cell r="H81">
            <v>133805</v>
          </cell>
          <cell r="I81">
            <v>136685</v>
          </cell>
          <cell r="J81">
            <v>140534.5</v>
          </cell>
          <cell r="K81">
            <v>140096.5</v>
          </cell>
          <cell r="L81">
            <v>139361.5</v>
          </cell>
          <cell r="M81">
            <v>138869</v>
          </cell>
          <cell r="N81">
            <v>59.19</v>
          </cell>
          <cell r="O81">
            <v>58</v>
          </cell>
          <cell r="P81">
            <v>58.96</v>
          </cell>
          <cell r="Q81">
            <v>58.96</v>
          </cell>
          <cell r="R81">
            <v>58.96</v>
          </cell>
          <cell r="S81">
            <v>58.96</v>
          </cell>
          <cell r="T81">
            <v>58.96</v>
          </cell>
          <cell r="U81">
            <v>58.96</v>
          </cell>
          <cell r="V81">
            <v>58.96</v>
          </cell>
          <cell r="W81">
            <v>58.96</v>
          </cell>
          <cell r="X81">
            <v>58.96</v>
          </cell>
          <cell r="Y81">
            <v>58.96</v>
          </cell>
          <cell r="Z81">
            <v>81</v>
          </cell>
        </row>
        <row r="82">
          <cell r="A82" t="str">
            <v>Sud</v>
          </cell>
          <cell r="B82">
            <v>154825.5</v>
          </cell>
          <cell r="C82">
            <v>154974</v>
          </cell>
          <cell r="D82">
            <v>155079</v>
          </cell>
          <cell r="E82">
            <v>154881</v>
          </cell>
          <cell r="F82">
            <v>154786</v>
          </cell>
          <cell r="G82">
            <v>154215</v>
          </cell>
          <cell r="H82">
            <v>153589.5</v>
          </cell>
          <cell r="I82">
            <v>153499</v>
          </cell>
          <cell r="J82">
            <v>153354</v>
          </cell>
          <cell r="K82">
            <v>153099</v>
          </cell>
          <cell r="L82">
            <v>152853</v>
          </cell>
          <cell r="M82">
            <v>152522</v>
          </cell>
          <cell r="N82">
            <v>511</v>
          </cell>
          <cell r="O82">
            <v>511.57</v>
          </cell>
          <cell r="P82">
            <v>507.8</v>
          </cell>
          <cell r="Q82">
            <v>507.8</v>
          </cell>
          <cell r="R82">
            <v>507.8</v>
          </cell>
          <cell r="S82">
            <v>507.8</v>
          </cell>
          <cell r="T82">
            <v>507.8</v>
          </cell>
          <cell r="U82">
            <v>507.8</v>
          </cell>
          <cell r="V82">
            <v>507.8</v>
          </cell>
          <cell r="W82">
            <v>507.8</v>
          </cell>
          <cell r="X82">
            <v>507.8</v>
          </cell>
          <cell r="Y82">
            <v>507.8</v>
          </cell>
          <cell r="Z82">
            <v>82</v>
          </cell>
        </row>
        <row r="83">
          <cell r="A83" t="str">
            <v>Sud</v>
          </cell>
          <cell r="B83">
            <v>94758</v>
          </cell>
          <cell r="C83">
            <v>95406.5</v>
          </cell>
          <cell r="D83">
            <v>96025.5</v>
          </cell>
          <cell r="E83">
            <v>96610.5</v>
          </cell>
          <cell r="F83">
            <v>97146</v>
          </cell>
          <cell r="G83">
            <v>97608.5</v>
          </cell>
          <cell r="H83">
            <v>97952</v>
          </cell>
          <cell r="I83">
            <v>98455</v>
          </cell>
          <cell r="J83">
            <v>99045</v>
          </cell>
          <cell r="K83">
            <v>99380.5</v>
          </cell>
          <cell r="L83">
            <v>99799</v>
          </cell>
          <cell r="M83">
            <v>100245.5</v>
          </cell>
          <cell r="N83">
            <v>407.86</v>
          </cell>
          <cell r="O83">
            <v>407.86</v>
          </cell>
          <cell r="P83">
            <v>407.86</v>
          </cell>
          <cell r="Q83">
            <v>407.86</v>
          </cell>
          <cell r="R83">
            <v>407.86</v>
          </cell>
          <cell r="S83">
            <v>407.86</v>
          </cell>
          <cell r="T83">
            <v>407.86</v>
          </cell>
          <cell r="U83">
            <v>407.86</v>
          </cell>
          <cell r="V83">
            <v>407.86</v>
          </cell>
          <cell r="W83">
            <v>407.86</v>
          </cell>
          <cell r="X83">
            <v>407.86</v>
          </cell>
          <cell r="Y83">
            <v>407.86</v>
          </cell>
          <cell r="Z83">
            <v>83</v>
          </cell>
        </row>
        <row r="84">
          <cell r="A84" t="str">
            <v>Sud</v>
          </cell>
          <cell r="B84">
            <v>92104.5</v>
          </cell>
          <cell r="C84">
            <v>92213</v>
          </cell>
          <cell r="D84">
            <v>92278.5</v>
          </cell>
          <cell r="E84">
            <v>92609.5</v>
          </cell>
          <cell r="F84">
            <v>92943.5</v>
          </cell>
          <cell r="G84">
            <v>93092.5</v>
          </cell>
          <cell r="H84">
            <v>93155.5</v>
          </cell>
          <cell r="I84">
            <v>93412.5</v>
          </cell>
          <cell r="J84">
            <v>93732</v>
          </cell>
          <cell r="K84">
            <v>93979</v>
          </cell>
          <cell r="L84">
            <v>94274</v>
          </cell>
          <cell r="M84">
            <v>94669</v>
          </cell>
          <cell r="N84">
            <v>146.91</v>
          </cell>
          <cell r="O84">
            <v>146.91</v>
          </cell>
          <cell r="P84">
            <v>146.91</v>
          </cell>
          <cell r="Q84">
            <v>146.91</v>
          </cell>
          <cell r="R84">
            <v>146.91</v>
          </cell>
          <cell r="S84">
            <v>146.91</v>
          </cell>
          <cell r="T84">
            <v>146.91</v>
          </cell>
          <cell r="U84">
            <v>146.91</v>
          </cell>
          <cell r="V84">
            <v>146.91</v>
          </cell>
          <cell r="W84">
            <v>146.91</v>
          </cell>
          <cell r="X84">
            <v>146.91</v>
          </cell>
          <cell r="Y84">
            <v>146.91</v>
          </cell>
          <cell r="Z84">
            <v>84</v>
          </cell>
        </row>
        <row r="85">
          <cell r="A85" t="str">
            <v>Sud</v>
          </cell>
          <cell r="B85">
            <v>53827.5</v>
          </cell>
          <cell r="C85">
            <v>53537</v>
          </cell>
          <cell r="D85">
            <v>53248</v>
          </cell>
          <cell r="E85">
            <v>53492</v>
          </cell>
          <cell r="F85">
            <v>53579.5</v>
          </cell>
          <cell r="G85">
            <v>53502.5</v>
          </cell>
          <cell r="H85">
            <v>53510</v>
          </cell>
          <cell r="I85">
            <v>53592.5</v>
          </cell>
          <cell r="J85">
            <v>53737.5</v>
          </cell>
          <cell r="K85">
            <v>53840</v>
          </cell>
          <cell r="L85">
            <v>53897.5</v>
          </cell>
          <cell r="M85">
            <v>53976.5</v>
          </cell>
          <cell r="N85">
            <v>102.08</v>
          </cell>
          <cell r="O85">
            <v>102.08</v>
          </cell>
          <cell r="P85">
            <v>102.08</v>
          </cell>
          <cell r="Q85">
            <v>102.08</v>
          </cell>
          <cell r="R85">
            <v>102.08</v>
          </cell>
          <cell r="S85">
            <v>102.08</v>
          </cell>
          <cell r="T85">
            <v>102.08</v>
          </cell>
          <cell r="U85">
            <v>102.08</v>
          </cell>
          <cell r="V85">
            <v>102.08</v>
          </cell>
          <cell r="W85">
            <v>102.08</v>
          </cell>
          <cell r="X85">
            <v>102.08</v>
          </cell>
          <cell r="Y85">
            <v>102.08</v>
          </cell>
          <cell r="Z85">
            <v>85</v>
          </cell>
        </row>
        <row r="86">
          <cell r="A86" t="str">
            <v>Sud</v>
          </cell>
          <cell r="B86">
            <v>331995.5</v>
          </cell>
          <cell r="C86">
            <v>324210.5</v>
          </cell>
          <cell r="D86">
            <v>315673</v>
          </cell>
          <cell r="E86">
            <v>314617</v>
          </cell>
          <cell r="F86">
            <v>321312</v>
          </cell>
          <cell r="G86">
            <v>327686.5</v>
          </cell>
          <cell r="H86">
            <v>325983.5</v>
          </cell>
          <cell r="I86">
            <v>323781.5</v>
          </cell>
          <cell r="J86">
            <v>321594</v>
          </cell>
          <cell r="K86">
            <v>320413.5</v>
          </cell>
          <cell r="L86">
            <v>320312.5</v>
          </cell>
          <cell r="M86">
            <v>319915</v>
          </cell>
          <cell r="N86">
            <v>116.2</v>
          </cell>
          <cell r="O86">
            <v>116.2</v>
          </cell>
          <cell r="P86">
            <v>116.2</v>
          </cell>
          <cell r="Q86">
            <v>116.2</v>
          </cell>
          <cell r="R86">
            <v>116.2</v>
          </cell>
          <cell r="S86">
            <v>116.2</v>
          </cell>
          <cell r="T86">
            <v>116.2</v>
          </cell>
          <cell r="U86">
            <v>116.2</v>
          </cell>
          <cell r="V86">
            <v>116.2</v>
          </cell>
          <cell r="W86">
            <v>116.2</v>
          </cell>
          <cell r="X86">
            <v>116.2</v>
          </cell>
          <cell r="Y86">
            <v>116.2</v>
          </cell>
          <cell r="Z86">
            <v>86</v>
          </cell>
        </row>
        <row r="87">
          <cell r="A87" t="str">
            <v>Sud</v>
          </cell>
          <cell r="B87">
            <v>207706.5</v>
          </cell>
          <cell r="C87">
            <v>204476.5</v>
          </cell>
          <cell r="D87">
            <v>201095</v>
          </cell>
          <cell r="E87">
            <v>199783.5</v>
          </cell>
          <cell r="F87">
            <v>199071.5</v>
          </cell>
          <cell r="G87">
            <v>198297</v>
          </cell>
          <cell r="H87">
            <v>196975.5</v>
          </cell>
          <cell r="I87">
            <v>195749.5</v>
          </cell>
          <cell r="J87">
            <v>194575.5</v>
          </cell>
          <cell r="K87">
            <v>193578.5</v>
          </cell>
          <cell r="L87">
            <v>192473</v>
          </cell>
          <cell r="M87">
            <v>191113</v>
          </cell>
          <cell r="N87">
            <v>217.5</v>
          </cell>
          <cell r="O87">
            <v>217.5</v>
          </cell>
          <cell r="P87">
            <v>213.57</v>
          </cell>
          <cell r="Q87">
            <v>209.64</v>
          </cell>
          <cell r="R87">
            <v>209.64</v>
          </cell>
          <cell r="S87">
            <v>209.64</v>
          </cell>
          <cell r="T87">
            <v>209.64</v>
          </cell>
          <cell r="U87">
            <v>209.64</v>
          </cell>
          <cell r="V87">
            <v>209.64</v>
          </cell>
          <cell r="W87">
            <v>209.64</v>
          </cell>
          <cell r="X87">
            <v>209.64</v>
          </cell>
          <cell r="Y87">
            <v>209.64</v>
          </cell>
          <cell r="Z87">
            <v>87</v>
          </cell>
        </row>
        <row r="88">
          <cell r="A88" t="str">
            <v>Sud</v>
          </cell>
          <cell r="B88">
            <v>93233.5</v>
          </cell>
          <cell r="C88">
            <v>90973</v>
          </cell>
          <cell r="D88">
            <v>88734.5</v>
          </cell>
          <cell r="E88">
            <v>88366.5</v>
          </cell>
          <cell r="F88">
            <v>88066</v>
          </cell>
          <cell r="G88">
            <v>89187</v>
          </cell>
          <cell r="H88">
            <v>90330.5</v>
          </cell>
          <cell r="I88">
            <v>90100.5</v>
          </cell>
          <cell r="J88">
            <v>89835</v>
          </cell>
          <cell r="K88">
            <v>89713</v>
          </cell>
          <cell r="L88">
            <v>89757.5</v>
          </cell>
          <cell r="M88">
            <v>89766</v>
          </cell>
          <cell r="N88">
            <v>328</v>
          </cell>
          <cell r="O88">
            <v>328.48</v>
          </cell>
          <cell r="P88">
            <v>328.47</v>
          </cell>
          <cell r="Q88">
            <v>328.46</v>
          </cell>
          <cell r="R88">
            <v>328.46</v>
          </cell>
          <cell r="S88">
            <v>328.46</v>
          </cell>
          <cell r="T88">
            <v>328.46</v>
          </cell>
          <cell r="U88">
            <v>328.46</v>
          </cell>
          <cell r="V88">
            <v>328.46</v>
          </cell>
          <cell r="W88">
            <v>328.46</v>
          </cell>
          <cell r="X88">
            <v>328.46</v>
          </cell>
          <cell r="Y88">
            <v>328.46</v>
          </cell>
          <cell r="Z88">
            <v>88</v>
          </cell>
        </row>
        <row r="89">
          <cell r="A89" t="str">
            <v>Sud</v>
          </cell>
          <cell r="B89">
            <v>97833</v>
          </cell>
          <cell r="C89">
            <v>90297.5</v>
          </cell>
          <cell r="D89">
            <v>83530</v>
          </cell>
          <cell r="E89">
            <v>87111.5</v>
          </cell>
          <cell r="F89">
            <v>90935</v>
          </cell>
          <cell r="G89">
            <v>92129</v>
          </cell>
          <cell r="H89">
            <v>93108.5</v>
          </cell>
          <cell r="I89">
            <v>93853.5</v>
          </cell>
          <cell r="J89">
            <v>94476.5</v>
          </cell>
          <cell r="K89">
            <v>94862</v>
          </cell>
          <cell r="L89">
            <v>95234.5</v>
          </cell>
          <cell r="M89">
            <v>95565</v>
          </cell>
          <cell r="N89">
            <v>238.39</v>
          </cell>
          <cell r="O89">
            <v>238.39</v>
          </cell>
          <cell r="P89">
            <v>238.39</v>
          </cell>
          <cell r="Q89">
            <v>238.39</v>
          </cell>
          <cell r="R89">
            <v>238.39</v>
          </cell>
          <cell r="S89">
            <v>238.39</v>
          </cell>
          <cell r="T89">
            <v>238.39</v>
          </cell>
          <cell r="U89">
            <v>238.39</v>
          </cell>
          <cell r="V89">
            <v>238.39</v>
          </cell>
          <cell r="W89">
            <v>238.39</v>
          </cell>
          <cell r="X89">
            <v>238.39</v>
          </cell>
          <cell r="Y89">
            <v>238.39</v>
          </cell>
          <cell r="Z89">
            <v>89</v>
          </cell>
        </row>
        <row r="90">
          <cell r="A90" t="str">
            <v>Sud</v>
          </cell>
          <cell r="B90">
            <v>69695</v>
          </cell>
          <cell r="C90">
            <v>69312.5</v>
          </cell>
          <cell r="D90">
            <v>68883</v>
          </cell>
          <cell r="E90">
            <v>68858</v>
          </cell>
          <cell r="F90">
            <v>68879.5</v>
          </cell>
          <cell r="G90">
            <v>68708</v>
          </cell>
          <cell r="H90">
            <v>68414.5</v>
          </cell>
          <cell r="I90">
            <v>68132.5</v>
          </cell>
          <cell r="J90">
            <v>68303.5</v>
          </cell>
          <cell r="K90">
            <v>68575</v>
          </cell>
          <cell r="L90">
            <v>68426.5</v>
          </cell>
          <cell r="M90">
            <v>68294</v>
          </cell>
          <cell r="N90">
            <v>173.97</v>
          </cell>
          <cell r="O90">
            <v>173.97</v>
          </cell>
          <cell r="P90">
            <v>173.97</v>
          </cell>
          <cell r="Q90">
            <v>173.97</v>
          </cell>
          <cell r="R90">
            <v>173.97</v>
          </cell>
          <cell r="S90">
            <v>173.97</v>
          </cell>
          <cell r="T90">
            <v>173.97</v>
          </cell>
          <cell r="U90">
            <v>173.97</v>
          </cell>
          <cell r="V90">
            <v>173.97</v>
          </cell>
          <cell r="W90">
            <v>173.97</v>
          </cell>
          <cell r="X90">
            <v>173.97</v>
          </cell>
          <cell r="Y90">
            <v>173.97</v>
          </cell>
          <cell r="Z90">
            <v>90</v>
          </cell>
        </row>
        <row r="91">
          <cell r="A91" t="str">
            <v>Sud</v>
          </cell>
          <cell r="B91">
            <v>57117.5</v>
          </cell>
          <cell r="C91">
            <v>57608.5</v>
          </cell>
          <cell r="D91">
            <v>58081</v>
          </cell>
          <cell r="E91">
            <v>58449.5</v>
          </cell>
          <cell r="F91">
            <v>58893.5</v>
          </cell>
          <cell r="G91">
            <v>59275.5</v>
          </cell>
          <cell r="H91">
            <v>59572.5</v>
          </cell>
          <cell r="I91">
            <v>59954.5</v>
          </cell>
          <cell r="J91">
            <v>60277</v>
          </cell>
          <cell r="K91">
            <v>60452.5</v>
          </cell>
          <cell r="L91">
            <v>60670</v>
          </cell>
          <cell r="M91">
            <v>60948.5</v>
          </cell>
          <cell r="N91">
            <v>388.14</v>
          </cell>
          <cell r="O91">
            <v>388.14</v>
          </cell>
          <cell r="P91">
            <v>388.14</v>
          </cell>
          <cell r="Q91">
            <v>388.14</v>
          </cell>
          <cell r="R91">
            <v>388.14</v>
          </cell>
          <cell r="S91">
            <v>388.14</v>
          </cell>
          <cell r="T91">
            <v>388.14</v>
          </cell>
          <cell r="U91">
            <v>388.14</v>
          </cell>
          <cell r="V91">
            <v>388.14</v>
          </cell>
          <cell r="W91">
            <v>388.14</v>
          </cell>
          <cell r="X91">
            <v>388.14</v>
          </cell>
          <cell r="Y91">
            <v>388.14</v>
          </cell>
          <cell r="Z91">
            <v>91</v>
          </cell>
        </row>
        <row r="92">
          <cell r="A92" t="str">
            <v>Sud</v>
          </cell>
          <cell r="B92">
            <v>73763</v>
          </cell>
          <cell r="C92">
            <v>73144.5</v>
          </cell>
          <cell r="D92">
            <v>72626.5</v>
          </cell>
          <cell r="E92">
            <v>71659.5</v>
          </cell>
          <cell r="F92">
            <v>70847</v>
          </cell>
          <cell r="G92">
            <v>70432.5</v>
          </cell>
          <cell r="H92">
            <v>70026.5</v>
          </cell>
          <cell r="I92">
            <v>69762.5</v>
          </cell>
          <cell r="J92">
            <v>69634</v>
          </cell>
          <cell r="K92">
            <v>69664</v>
          </cell>
          <cell r="L92">
            <v>69892.5</v>
          </cell>
          <cell r="M92">
            <v>69997</v>
          </cell>
          <cell r="N92">
            <v>37.24</v>
          </cell>
          <cell r="O92">
            <v>37.24</v>
          </cell>
          <cell r="P92">
            <v>37.24</v>
          </cell>
          <cell r="Q92">
            <v>37.24</v>
          </cell>
          <cell r="R92">
            <v>37.24</v>
          </cell>
          <cell r="S92">
            <v>37.24</v>
          </cell>
          <cell r="T92">
            <v>37.24</v>
          </cell>
          <cell r="U92">
            <v>37.24</v>
          </cell>
          <cell r="V92">
            <v>37.24</v>
          </cell>
          <cell r="W92">
            <v>37.24</v>
          </cell>
          <cell r="X92">
            <v>37.24</v>
          </cell>
          <cell r="Y92">
            <v>37.24</v>
          </cell>
          <cell r="Z92">
            <v>92</v>
          </cell>
        </row>
        <row r="93">
          <cell r="A93" t="str">
            <v>Sud</v>
          </cell>
          <cell r="B93">
            <v>59731</v>
          </cell>
          <cell r="C93">
            <v>59884</v>
          </cell>
          <cell r="D93">
            <v>60009</v>
          </cell>
          <cell r="E93">
            <v>60232</v>
          </cell>
          <cell r="F93">
            <v>60487</v>
          </cell>
          <cell r="G93">
            <v>60551.5</v>
          </cell>
          <cell r="H93">
            <v>60629.5</v>
          </cell>
          <cell r="I93">
            <v>60804.5</v>
          </cell>
          <cell r="J93">
            <v>61038</v>
          </cell>
          <cell r="K93">
            <v>61266</v>
          </cell>
          <cell r="L93">
            <v>61595</v>
          </cell>
          <cell r="M93">
            <v>61823.5</v>
          </cell>
          <cell r="N93">
            <v>179.83</v>
          </cell>
          <cell r="O93">
            <v>179.83</v>
          </cell>
          <cell r="P93">
            <v>179.83</v>
          </cell>
          <cell r="Q93">
            <v>179.83</v>
          </cell>
          <cell r="R93">
            <v>179.83</v>
          </cell>
          <cell r="S93">
            <v>179.83</v>
          </cell>
          <cell r="T93">
            <v>179.83</v>
          </cell>
          <cell r="U93">
            <v>179.83</v>
          </cell>
          <cell r="V93">
            <v>179.83</v>
          </cell>
          <cell r="W93">
            <v>179.83</v>
          </cell>
          <cell r="X93">
            <v>179.83</v>
          </cell>
          <cell r="Y93">
            <v>179.83</v>
          </cell>
          <cell r="Z93">
            <v>93</v>
          </cell>
        </row>
        <row r="94">
          <cell r="A94" t="str">
            <v>Sud</v>
          </cell>
          <cell r="B94">
            <v>96976</v>
          </cell>
          <cell r="C94">
            <v>96195</v>
          </cell>
          <cell r="D94">
            <v>95098</v>
          </cell>
          <cell r="E94">
            <v>94991</v>
          </cell>
          <cell r="F94">
            <v>95011.5</v>
          </cell>
          <cell r="G94">
            <v>94855.5</v>
          </cell>
          <cell r="H94">
            <v>94496.5</v>
          </cell>
          <cell r="I94">
            <v>94192.5</v>
          </cell>
          <cell r="J94">
            <v>93761.5</v>
          </cell>
          <cell r="K94">
            <v>93410.5</v>
          </cell>
          <cell r="L94">
            <v>93213</v>
          </cell>
          <cell r="M94">
            <v>93038.5</v>
          </cell>
          <cell r="N94">
            <v>111.34</v>
          </cell>
          <cell r="O94">
            <v>111.34</v>
          </cell>
          <cell r="P94">
            <v>111.34</v>
          </cell>
          <cell r="Q94">
            <v>111.34</v>
          </cell>
          <cell r="R94">
            <v>111.34</v>
          </cell>
          <cell r="S94">
            <v>111.34</v>
          </cell>
          <cell r="T94">
            <v>111.34</v>
          </cell>
          <cell r="U94">
            <v>111.34</v>
          </cell>
          <cell r="V94">
            <v>111.34</v>
          </cell>
          <cell r="W94">
            <v>111.34</v>
          </cell>
          <cell r="X94">
            <v>111.34</v>
          </cell>
          <cell r="Y94">
            <v>111.34</v>
          </cell>
          <cell r="Z94">
            <v>94</v>
          </cell>
        </row>
        <row r="95">
          <cell r="A95" t="str">
            <v>Sud</v>
          </cell>
          <cell r="B95">
            <v>35333.5</v>
          </cell>
          <cell r="C95">
            <v>34595.5</v>
          </cell>
          <cell r="D95">
            <v>33807</v>
          </cell>
          <cell r="E95">
            <v>33772</v>
          </cell>
          <cell r="F95">
            <v>33765.5</v>
          </cell>
          <cell r="G95">
            <v>33835.5</v>
          </cell>
          <cell r="H95">
            <v>33873.5</v>
          </cell>
          <cell r="I95">
            <v>33747</v>
          </cell>
          <cell r="J95">
            <v>33640.5</v>
          </cell>
          <cell r="K95">
            <v>33712.5</v>
          </cell>
          <cell r="L95">
            <v>33833</v>
          </cell>
          <cell r="M95">
            <v>33800.5</v>
          </cell>
          <cell r="N95">
            <v>46.34</v>
          </cell>
          <cell r="O95">
            <v>46.34</v>
          </cell>
          <cell r="P95">
            <v>46.34</v>
          </cell>
          <cell r="Q95">
            <v>46.34</v>
          </cell>
          <cell r="R95">
            <v>46.34</v>
          </cell>
          <cell r="S95">
            <v>46.34</v>
          </cell>
          <cell r="T95">
            <v>46.34</v>
          </cell>
          <cell r="U95">
            <v>46.34</v>
          </cell>
          <cell r="V95">
            <v>46.34</v>
          </cell>
          <cell r="W95">
            <v>46.34</v>
          </cell>
          <cell r="X95">
            <v>46.34</v>
          </cell>
          <cell r="Y95">
            <v>46.34</v>
          </cell>
          <cell r="Z95">
            <v>95</v>
          </cell>
        </row>
        <row r="96">
          <cell r="A96" t="str">
            <v>Sud</v>
          </cell>
          <cell r="B96">
            <v>179563</v>
          </cell>
          <cell r="C96">
            <v>179766</v>
          </cell>
          <cell r="D96">
            <v>180193</v>
          </cell>
          <cell r="E96">
            <v>180901.5</v>
          </cell>
          <cell r="F96">
            <v>182240.5</v>
          </cell>
          <cell r="G96">
            <v>183705</v>
          </cell>
          <cell r="H96">
            <v>184274</v>
          </cell>
          <cell r="I96">
            <v>184878</v>
          </cell>
          <cell r="J96">
            <v>185599</v>
          </cell>
          <cell r="K96">
            <v>185737.5</v>
          </cell>
          <cell r="L96">
            <v>186200.5</v>
          </cell>
          <cell r="M96">
            <v>186497</v>
          </cell>
          <cell r="N96">
            <v>236.02</v>
          </cell>
          <cell r="O96">
            <v>236.02</v>
          </cell>
          <cell r="P96">
            <v>236.02</v>
          </cell>
          <cell r="Q96">
            <v>236.02</v>
          </cell>
          <cell r="R96">
            <v>236.02</v>
          </cell>
          <cell r="S96">
            <v>236.02</v>
          </cell>
          <cell r="T96">
            <v>236.02</v>
          </cell>
          <cell r="U96">
            <v>236.02</v>
          </cell>
          <cell r="V96">
            <v>236.02</v>
          </cell>
          <cell r="W96">
            <v>236.02</v>
          </cell>
          <cell r="X96">
            <v>236.02</v>
          </cell>
          <cell r="Y96">
            <v>236.02</v>
          </cell>
          <cell r="Z96">
            <v>96</v>
          </cell>
        </row>
        <row r="97">
          <cell r="A97" t="str">
            <v>Isole</v>
          </cell>
          <cell r="B97">
            <v>69337</v>
          </cell>
          <cell r="C97">
            <v>68750</v>
          </cell>
          <cell r="D97">
            <v>68348</v>
          </cell>
          <cell r="E97">
            <v>68376</v>
          </cell>
          <cell r="F97">
            <v>69535</v>
          </cell>
          <cell r="G97">
            <v>70803.5</v>
          </cell>
          <cell r="H97">
            <v>70760</v>
          </cell>
          <cell r="I97">
            <v>70643</v>
          </cell>
          <cell r="J97">
            <v>70592.5</v>
          </cell>
          <cell r="K97">
            <v>70600.5</v>
          </cell>
          <cell r="L97">
            <v>70638</v>
          </cell>
          <cell r="M97">
            <v>70482.5</v>
          </cell>
          <cell r="N97">
            <v>271</v>
          </cell>
          <cell r="O97">
            <v>271.86</v>
          </cell>
          <cell r="P97">
            <v>271.86</v>
          </cell>
          <cell r="Q97">
            <v>272</v>
          </cell>
          <cell r="R97">
            <v>272</v>
          </cell>
          <cell r="S97">
            <v>272</v>
          </cell>
          <cell r="T97">
            <v>272</v>
          </cell>
          <cell r="U97">
            <v>272</v>
          </cell>
          <cell r="V97">
            <v>272</v>
          </cell>
          <cell r="W97">
            <v>272</v>
          </cell>
          <cell r="X97">
            <v>272</v>
          </cell>
          <cell r="Y97">
            <v>272</v>
          </cell>
          <cell r="Z97">
            <v>97</v>
          </cell>
        </row>
        <row r="98">
          <cell r="A98" t="str">
            <v>Isole</v>
          </cell>
          <cell r="B98">
            <v>681542</v>
          </cell>
          <cell r="C98">
            <v>682667.5</v>
          </cell>
          <cell r="D98">
            <v>684473</v>
          </cell>
          <cell r="E98">
            <v>681315.5</v>
          </cell>
          <cell r="F98">
            <v>677503.5</v>
          </cell>
          <cell r="G98">
            <v>673048.5</v>
          </cell>
          <cell r="H98">
            <v>668686</v>
          </cell>
          <cell r="I98">
            <v>664862.5</v>
          </cell>
          <cell r="J98">
            <v>661303</v>
          </cell>
          <cell r="K98">
            <v>657757</v>
          </cell>
          <cell r="L98">
            <v>655978</v>
          </cell>
          <cell r="M98">
            <v>654998</v>
          </cell>
          <cell r="N98">
            <v>158.88</v>
          </cell>
          <cell r="O98">
            <v>158.88</v>
          </cell>
          <cell r="P98">
            <v>158.88</v>
          </cell>
          <cell r="Q98">
            <v>158.88</v>
          </cell>
          <cell r="R98">
            <v>158.88</v>
          </cell>
          <cell r="S98">
            <v>158.88</v>
          </cell>
          <cell r="T98">
            <v>158.88</v>
          </cell>
          <cell r="U98">
            <v>158.88</v>
          </cell>
          <cell r="V98">
            <v>158.88</v>
          </cell>
          <cell r="W98">
            <v>158.88</v>
          </cell>
          <cell r="X98">
            <v>158.88</v>
          </cell>
          <cell r="Y98">
            <v>158.88</v>
          </cell>
          <cell r="Z98">
            <v>98</v>
          </cell>
        </row>
        <row r="99">
          <cell r="A99" t="str">
            <v>Isole</v>
          </cell>
          <cell r="B99">
            <v>258229</v>
          </cell>
          <cell r="C99">
            <v>254506</v>
          </cell>
          <cell r="D99">
            <v>250530.5</v>
          </cell>
          <cell r="E99">
            <v>248983.5</v>
          </cell>
          <cell r="F99">
            <v>248104</v>
          </cell>
          <cell r="G99">
            <v>246957.5</v>
          </cell>
          <cell r="H99">
            <v>245741</v>
          </cell>
          <cell r="I99">
            <v>244578</v>
          </cell>
          <cell r="J99">
            <v>243689</v>
          </cell>
          <cell r="K99">
            <v>243122.5</v>
          </cell>
          <cell r="L99">
            <v>242683.5</v>
          </cell>
          <cell r="M99">
            <v>241906.5</v>
          </cell>
          <cell r="N99">
            <v>211.23</v>
          </cell>
          <cell r="O99">
            <v>211.23</v>
          </cell>
          <cell r="P99">
            <v>211.23</v>
          </cell>
          <cell r="Q99">
            <v>211.23</v>
          </cell>
          <cell r="R99">
            <v>211.23</v>
          </cell>
          <cell r="S99">
            <v>211.23</v>
          </cell>
          <cell r="T99">
            <v>211.23</v>
          </cell>
          <cell r="U99">
            <v>211.23</v>
          </cell>
          <cell r="V99">
            <v>211.23</v>
          </cell>
          <cell r="W99">
            <v>211.23</v>
          </cell>
          <cell r="X99">
            <v>211.23</v>
          </cell>
          <cell r="Y99">
            <v>211.23</v>
          </cell>
          <cell r="Z99">
            <v>99</v>
          </cell>
        </row>
        <row r="100">
          <cell r="A100" t="str">
            <v>Isole</v>
          </cell>
          <cell r="B100">
            <v>55483.5</v>
          </cell>
          <cell r="C100">
            <v>55014</v>
          </cell>
          <cell r="D100">
            <v>55241.5</v>
          </cell>
          <cell r="E100">
            <v>57377</v>
          </cell>
          <cell r="F100">
            <v>58942</v>
          </cell>
          <cell r="G100">
            <v>59071</v>
          </cell>
          <cell r="H100">
            <v>59096.5</v>
          </cell>
          <cell r="I100">
            <v>59117</v>
          </cell>
          <cell r="J100">
            <v>59144</v>
          </cell>
          <cell r="K100">
            <v>59162</v>
          </cell>
          <cell r="L100">
            <v>59181.5</v>
          </cell>
          <cell r="M100">
            <v>59196</v>
          </cell>
          <cell r="N100">
            <v>244.57</v>
          </cell>
          <cell r="O100">
            <v>244.57</v>
          </cell>
          <cell r="P100">
            <v>245</v>
          </cell>
          <cell r="Q100">
            <v>245.54</v>
          </cell>
          <cell r="R100">
            <v>245.54</v>
          </cell>
          <cell r="S100">
            <v>245.54</v>
          </cell>
          <cell r="T100">
            <v>245.54</v>
          </cell>
          <cell r="U100">
            <v>245.54</v>
          </cell>
          <cell r="V100">
            <v>245.54</v>
          </cell>
          <cell r="W100">
            <v>245.54</v>
          </cell>
          <cell r="X100">
            <v>245.54</v>
          </cell>
          <cell r="Y100">
            <v>245.54</v>
          </cell>
          <cell r="Z100">
            <v>100</v>
          </cell>
        </row>
        <row r="101">
          <cell r="A101" t="str">
            <v>Isole</v>
          </cell>
          <cell r="B101">
            <v>62434.5</v>
          </cell>
          <cell r="C101">
            <v>61771</v>
          </cell>
          <cell r="D101">
            <v>61093.5</v>
          </cell>
          <cell r="E101">
            <v>60847.5</v>
          </cell>
          <cell r="F101">
            <v>60734</v>
          </cell>
          <cell r="G101">
            <v>60605.5</v>
          </cell>
          <cell r="H101">
            <v>60437</v>
          </cell>
          <cell r="I101">
            <v>60247</v>
          </cell>
          <cell r="J101">
            <v>60192</v>
          </cell>
          <cell r="K101">
            <v>60256</v>
          </cell>
          <cell r="L101">
            <v>60267</v>
          </cell>
          <cell r="M101">
            <v>60191</v>
          </cell>
          <cell r="N101">
            <v>418.66</v>
          </cell>
          <cell r="O101">
            <v>416.97</v>
          </cell>
          <cell r="P101">
            <v>417</v>
          </cell>
          <cell r="Q101">
            <v>417.22</v>
          </cell>
          <cell r="R101">
            <v>417.22</v>
          </cell>
          <cell r="S101">
            <v>417.22</v>
          </cell>
          <cell r="T101">
            <v>417.22</v>
          </cell>
          <cell r="U101">
            <v>417.22</v>
          </cell>
          <cell r="V101">
            <v>417.22</v>
          </cell>
          <cell r="W101">
            <v>417.22</v>
          </cell>
          <cell r="X101">
            <v>417.22</v>
          </cell>
          <cell r="Y101">
            <v>417.22</v>
          </cell>
          <cell r="Z101">
            <v>101</v>
          </cell>
        </row>
        <row r="102">
          <cell r="A102" t="str">
            <v>Isole</v>
          </cell>
          <cell r="B102">
            <v>28412.5</v>
          </cell>
          <cell r="C102">
            <v>28677.5</v>
          </cell>
          <cell r="D102">
            <v>28903</v>
          </cell>
          <cell r="E102">
            <v>28738.5</v>
          </cell>
          <cell r="F102">
            <v>28550.5</v>
          </cell>
          <cell r="G102">
            <v>28394</v>
          </cell>
          <cell r="H102">
            <v>28246.5</v>
          </cell>
          <cell r="I102">
            <v>28153</v>
          </cell>
          <cell r="J102">
            <v>28101</v>
          </cell>
          <cell r="K102">
            <v>28020</v>
          </cell>
          <cell r="L102">
            <v>27906.5</v>
          </cell>
          <cell r="M102">
            <v>27857</v>
          </cell>
          <cell r="N102">
            <v>357.19</v>
          </cell>
          <cell r="O102">
            <v>357.19</v>
          </cell>
          <cell r="P102">
            <v>357</v>
          </cell>
          <cell r="Q102">
            <v>357.17</v>
          </cell>
          <cell r="R102">
            <v>357.17</v>
          </cell>
          <cell r="S102">
            <v>357.17</v>
          </cell>
          <cell r="T102">
            <v>357.17</v>
          </cell>
          <cell r="U102">
            <v>357.17</v>
          </cell>
          <cell r="V102">
            <v>357.17</v>
          </cell>
          <cell r="W102">
            <v>357.17</v>
          </cell>
          <cell r="X102">
            <v>357.17</v>
          </cell>
          <cell r="Y102">
            <v>357.17</v>
          </cell>
          <cell r="Z102">
            <v>102</v>
          </cell>
        </row>
        <row r="103">
          <cell r="A103" t="str">
            <v>Isole</v>
          </cell>
          <cell r="B103">
            <v>337042</v>
          </cell>
          <cell r="C103">
            <v>324213.5</v>
          </cell>
          <cell r="D103">
            <v>310321.5</v>
          </cell>
          <cell r="E103">
            <v>308106</v>
          </cell>
          <cell r="F103">
            <v>306773.5</v>
          </cell>
          <cell r="G103">
            <v>304958.5</v>
          </cell>
          <cell r="H103">
            <v>302854</v>
          </cell>
          <cell r="I103">
            <v>300260.5</v>
          </cell>
          <cell r="J103">
            <v>297713</v>
          </cell>
          <cell r="K103">
            <v>296030</v>
          </cell>
          <cell r="L103">
            <v>294524.5</v>
          </cell>
          <cell r="M103">
            <v>292366</v>
          </cell>
          <cell r="N103">
            <v>180.88</v>
          </cell>
          <cell r="O103">
            <v>180.88</v>
          </cell>
          <cell r="P103">
            <v>180.88</v>
          </cell>
          <cell r="Q103">
            <v>180.88</v>
          </cell>
          <cell r="R103">
            <v>180.88</v>
          </cell>
          <cell r="S103">
            <v>180.88</v>
          </cell>
          <cell r="T103">
            <v>180.88</v>
          </cell>
          <cell r="U103">
            <v>180.88</v>
          </cell>
          <cell r="V103">
            <v>180.88</v>
          </cell>
          <cell r="W103">
            <v>180.88</v>
          </cell>
          <cell r="X103">
            <v>180.88</v>
          </cell>
          <cell r="Y103">
            <v>180.88</v>
          </cell>
          <cell r="Z103">
            <v>103</v>
          </cell>
        </row>
        <row r="104">
          <cell r="A104" t="str">
            <v>Isole</v>
          </cell>
          <cell r="B104">
            <v>69683</v>
          </cell>
          <cell r="C104">
            <v>69323</v>
          </cell>
          <cell r="D104">
            <v>69298.5</v>
          </cell>
          <cell r="E104">
            <v>70454</v>
          </cell>
          <cell r="F104">
            <v>71493.5</v>
          </cell>
          <cell r="G104">
            <v>71867</v>
          </cell>
          <cell r="H104">
            <v>72068.5</v>
          </cell>
          <cell r="I104">
            <v>72339.5</v>
          </cell>
          <cell r="J104">
            <v>72633</v>
          </cell>
          <cell r="K104">
            <v>73044</v>
          </cell>
          <cell r="L104">
            <v>73538</v>
          </cell>
          <cell r="M104">
            <v>73880.5</v>
          </cell>
          <cell r="N104">
            <v>442.46</v>
          </cell>
          <cell r="O104">
            <v>442.46</v>
          </cell>
          <cell r="P104">
            <v>442.46</v>
          </cell>
          <cell r="Q104">
            <v>442.46</v>
          </cell>
          <cell r="R104">
            <v>442.46</v>
          </cell>
          <cell r="S104">
            <v>442.46</v>
          </cell>
          <cell r="T104">
            <v>442.46</v>
          </cell>
          <cell r="U104">
            <v>442.46</v>
          </cell>
          <cell r="V104">
            <v>442.46</v>
          </cell>
          <cell r="W104">
            <v>442.46</v>
          </cell>
          <cell r="X104">
            <v>442.46</v>
          </cell>
          <cell r="Y104">
            <v>442.46</v>
          </cell>
          <cell r="Z104">
            <v>104</v>
          </cell>
        </row>
        <row r="105">
          <cell r="A105" t="str">
            <v>Isole</v>
          </cell>
          <cell r="B105">
            <v>125977.5</v>
          </cell>
          <cell r="C105">
            <v>124626.5</v>
          </cell>
          <cell r="D105">
            <v>123238</v>
          </cell>
          <cell r="E105">
            <v>122959</v>
          </cell>
          <cell r="F105">
            <v>123177</v>
          </cell>
          <cell r="G105">
            <v>123152</v>
          </cell>
          <cell r="H105">
            <v>123148</v>
          </cell>
          <cell r="I105">
            <v>123459.5</v>
          </cell>
          <cell r="J105">
            <v>123839</v>
          </cell>
          <cell r="K105">
            <v>123925.5</v>
          </cell>
          <cell r="L105">
            <v>123809</v>
          </cell>
          <cell r="M105">
            <v>123613</v>
          </cell>
          <cell r="N105">
            <v>204.08</v>
          </cell>
          <cell r="O105">
            <v>204.08</v>
          </cell>
          <cell r="P105">
            <v>204.08</v>
          </cell>
          <cell r="Q105">
            <v>204.08</v>
          </cell>
          <cell r="R105">
            <v>204.08</v>
          </cell>
          <cell r="S105">
            <v>204.08</v>
          </cell>
          <cell r="T105">
            <v>204.08</v>
          </cell>
          <cell r="U105">
            <v>204.08</v>
          </cell>
          <cell r="V105">
            <v>204.08</v>
          </cell>
          <cell r="W105">
            <v>204.08</v>
          </cell>
          <cell r="X105">
            <v>204.08</v>
          </cell>
          <cell r="Y105">
            <v>204.08</v>
          </cell>
          <cell r="Z105">
            <v>105</v>
          </cell>
        </row>
        <row r="106">
          <cell r="A106" t="str">
            <v>Isole</v>
          </cell>
          <cell r="B106">
            <v>120838.5</v>
          </cell>
          <cell r="C106">
            <v>120782</v>
          </cell>
          <cell r="D106">
            <v>120899</v>
          </cell>
          <cell r="E106">
            <v>121478.5</v>
          </cell>
          <cell r="F106">
            <v>123389</v>
          </cell>
          <cell r="G106">
            <v>126411</v>
          </cell>
          <cell r="H106">
            <v>128252</v>
          </cell>
          <cell r="I106">
            <v>128848.5</v>
          </cell>
          <cell r="J106">
            <v>129696</v>
          </cell>
          <cell r="K106">
            <v>130336</v>
          </cell>
          <cell r="L106">
            <v>130512</v>
          </cell>
          <cell r="M106">
            <v>130637</v>
          </cell>
          <cell r="N106">
            <v>546</v>
          </cell>
          <cell r="O106">
            <v>546</v>
          </cell>
          <cell r="P106">
            <v>546</v>
          </cell>
          <cell r="Q106">
            <v>546</v>
          </cell>
          <cell r="R106">
            <v>546</v>
          </cell>
          <cell r="S106">
            <v>546</v>
          </cell>
          <cell r="T106">
            <v>546</v>
          </cell>
          <cell r="U106">
            <v>546</v>
          </cell>
          <cell r="V106">
            <v>546</v>
          </cell>
          <cell r="W106">
            <v>546</v>
          </cell>
          <cell r="X106">
            <v>546</v>
          </cell>
          <cell r="Y106">
            <v>546</v>
          </cell>
          <cell r="Z106">
            <v>106</v>
          </cell>
        </row>
        <row r="107">
          <cell r="A107" t="str">
            <v>Isole</v>
          </cell>
          <cell r="B107">
            <v>37739</v>
          </cell>
          <cell r="C107">
            <v>37146.5</v>
          </cell>
          <cell r="D107">
            <v>36777.5</v>
          </cell>
          <cell r="E107">
            <v>36889</v>
          </cell>
          <cell r="F107">
            <v>36786.5</v>
          </cell>
          <cell r="G107">
            <v>36619.5</v>
          </cell>
          <cell r="H107">
            <v>36510.5</v>
          </cell>
          <cell r="I107">
            <v>36475.5</v>
          </cell>
          <cell r="J107">
            <v>36470</v>
          </cell>
          <cell r="K107">
            <v>36426</v>
          </cell>
          <cell r="L107">
            <v>36378</v>
          </cell>
          <cell r="M107">
            <v>36251.5</v>
          </cell>
          <cell r="N107">
            <v>192.27</v>
          </cell>
          <cell r="O107">
            <v>192.27</v>
          </cell>
          <cell r="P107">
            <v>192.27</v>
          </cell>
          <cell r="Q107">
            <v>192.27</v>
          </cell>
          <cell r="R107">
            <v>192.27</v>
          </cell>
          <cell r="S107">
            <v>192.27</v>
          </cell>
          <cell r="T107">
            <v>192.27</v>
          </cell>
          <cell r="U107">
            <v>192.27</v>
          </cell>
          <cell r="V107">
            <v>192.27</v>
          </cell>
          <cell r="W107">
            <v>192.27</v>
          </cell>
          <cell r="X107">
            <v>192.27</v>
          </cell>
          <cell r="Y107">
            <v>192.27</v>
          </cell>
          <cell r="Z107">
            <v>107</v>
          </cell>
        </row>
        <row r="108">
          <cell r="A108" t="str">
            <v>Isole</v>
          </cell>
          <cell r="B108">
            <v>32993.5</v>
          </cell>
          <cell r="C108">
            <v>32066</v>
          </cell>
          <cell r="D108">
            <v>31425</v>
          </cell>
          <cell r="E108">
            <v>31968</v>
          </cell>
          <cell r="F108">
            <v>32509.5</v>
          </cell>
          <cell r="G108">
            <v>32858.5</v>
          </cell>
          <cell r="H108">
            <v>32934</v>
          </cell>
          <cell r="I108">
            <v>32775</v>
          </cell>
          <cell r="J108">
            <v>32498</v>
          </cell>
          <cell r="K108">
            <v>32267</v>
          </cell>
          <cell r="L108">
            <v>32085.5</v>
          </cell>
          <cell r="M108">
            <v>31922.5</v>
          </cell>
          <cell r="N108">
            <v>84.63</v>
          </cell>
          <cell r="O108">
            <v>84.63</v>
          </cell>
          <cell r="P108">
            <v>84.63</v>
          </cell>
          <cell r="Q108">
            <v>84.63</v>
          </cell>
          <cell r="R108">
            <v>84.63</v>
          </cell>
          <cell r="S108">
            <v>84.63</v>
          </cell>
          <cell r="T108">
            <v>84.63</v>
          </cell>
          <cell r="U108">
            <v>84.63</v>
          </cell>
          <cell r="V108">
            <v>84.63</v>
          </cell>
          <cell r="W108">
            <v>84.63</v>
          </cell>
          <cell r="X108">
            <v>84.63</v>
          </cell>
          <cell r="Y108">
            <v>84.63</v>
          </cell>
          <cell r="Z108">
            <v>108</v>
          </cell>
        </row>
        <row r="109">
          <cell r="A109" t="str">
            <v>Isole</v>
          </cell>
          <cell r="B109">
            <v>164459.5</v>
          </cell>
          <cell r="C109">
            <v>163332</v>
          </cell>
          <cell r="D109">
            <v>163267.5</v>
          </cell>
          <cell r="E109">
            <v>162712</v>
          </cell>
          <cell r="F109">
            <v>162012.5</v>
          </cell>
          <cell r="G109">
            <v>160928</v>
          </cell>
          <cell r="H109">
            <v>159851.5</v>
          </cell>
          <cell r="I109">
            <v>158676.5</v>
          </cell>
          <cell r="J109">
            <v>157669</v>
          </cell>
          <cell r="K109">
            <v>157124</v>
          </cell>
          <cell r="L109">
            <v>156719.5</v>
          </cell>
          <cell r="M109">
            <v>156187.5</v>
          </cell>
          <cell r="N109">
            <v>85.5</v>
          </cell>
          <cell r="O109">
            <v>85.55</v>
          </cell>
          <cell r="P109">
            <v>85.55</v>
          </cell>
          <cell r="Q109">
            <v>85.55</v>
          </cell>
          <cell r="R109">
            <v>85.55</v>
          </cell>
          <cell r="S109">
            <v>85.55</v>
          </cell>
          <cell r="T109">
            <v>85.55</v>
          </cell>
          <cell r="U109">
            <v>85.55</v>
          </cell>
          <cell r="V109">
            <v>85.55</v>
          </cell>
          <cell r="W109">
            <v>85.55</v>
          </cell>
          <cell r="X109">
            <v>85.55</v>
          </cell>
          <cell r="Y109">
            <v>85.55</v>
          </cell>
          <cell r="Z109">
            <v>109</v>
          </cell>
        </row>
        <row r="110">
          <cell r="A110" t="str">
            <v>Isole</v>
          </cell>
          <cell r="B110">
            <v>44564</v>
          </cell>
          <cell r="C110">
            <v>45139.5</v>
          </cell>
          <cell r="D110">
            <v>45845.5</v>
          </cell>
          <cell r="E110">
            <v>46757.5</v>
          </cell>
          <cell r="F110">
            <v>47733</v>
          </cell>
          <cell r="G110">
            <v>48641</v>
          </cell>
          <cell r="H110">
            <v>49616</v>
          </cell>
          <cell r="I110">
            <v>51106</v>
          </cell>
          <cell r="J110">
            <v>52882</v>
          </cell>
          <cell r="K110">
            <v>54287.5</v>
          </cell>
          <cell r="L110">
            <v>55469.5</v>
          </cell>
          <cell r="M110">
            <v>56593.5</v>
          </cell>
          <cell r="N110">
            <v>376.1</v>
          </cell>
          <cell r="O110">
            <v>376.1</v>
          </cell>
          <cell r="P110">
            <v>376.1</v>
          </cell>
          <cell r="Q110">
            <v>376.1</v>
          </cell>
          <cell r="R110">
            <v>376.1</v>
          </cell>
          <cell r="S110">
            <v>376.1</v>
          </cell>
          <cell r="T110">
            <v>376.1</v>
          </cell>
          <cell r="U110">
            <v>376.1</v>
          </cell>
          <cell r="V110">
            <v>376.1</v>
          </cell>
          <cell r="W110">
            <v>376.1</v>
          </cell>
          <cell r="X110">
            <v>376.1</v>
          </cell>
          <cell r="Y110">
            <v>376.1</v>
          </cell>
          <cell r="Z110">
            <v>110</v>
          </cell>
        </row>
        <row r="111">
          <cell r="A111" t="str">
            <v>Isole</v>
          </cell>
          <cell r="B111">
            <v>13957.5</v>
          </cell>
          <cell r="C111">
            <v>13962.5</v>
          </cell>
          <cell r="D111">
            <v>13987</v>
          </cell>
          <cell r="E111">
            <v>13994</v>
          </cell>
          <cell r="F111">
            <v>13993.5</v>
          </cell>
          <cell r="G111">
            <v>14012</v>
          </cell>
          <cell r="H111">
            <v>14042.5</v>
          </cell>
          <cell r="I111">
            <v>14132</v>
          </cell>
          <cell r="J111">
            <v>14221.5</v>
          </cell>
          <cell r="K111">
            <v>14243.5</v>
          </cell>
          <cell r="L111">
            <v>14273</v>
          </cell>
          <cell r="M111">
            <v>14287</v>
          </cell>
          <cell r="N111">
            <v>213.69</v>
          </cell>
          <cell r="O111">
            <v>213.69</v>
          </cell>
          <cell r="P111">
            <v>213.69</v>
          </cell>
          <cell r="Q111">
            <v>213.69</v>
          </cell>
          <cell r="R111">
            <v>213.69</v>
          </cell>
          <cell r="S111">
            <v>213.69</v>
          </cell>
          <cell r="T111">
            <v>213.69</v>
          </cell>
          <cell r="U111">
            <v>213.69</v>
          </cell>
          <cell r="V111">
            <v>213.69</v>
          </cell>
          <cell r="W111">
            <v>213.69</v>
          </cell>
          <cell r="X111">
            <v>213.69</v>
          </cell>
          <cell r="Y111">
            <v>213.69</v>
          </cell>
          <cell r="Z111">
            <v>111</v>
          </cell>
        </row>
        <row r="112">
          <cell r="A112" t="str">
            <v>Isole</v>
          </cell>
          <cell r="B112">
            <v>6082.5</v>
          </cell>
          <cell r="C112">
            <v>5951.5</v>
          </cell>
          <cell r="D112">
            <v>5842.5</v>
          </cell>
          <cell r="E112">
            <v>5835.5</v>
          </cell>
          <cell r="F112">
            <v>5820.5</v>
          </cell>
          <cell r="G112">
            <v>5786</v>
          </cell>
          <cell r="H112">
            <v>5744</v>
          </cell>
          <cell r="I112">
            <v>5729</v>
          </cell>
          <cell r="J112">
            <v>5721.5</v>
          </cell>
          <cell r="K112">
            <v>5700</v>
          </cell>
          <cell r="L112">
            <v>5671</v>
          </cell>
          <cell r="M112">
            <v>5665</v>
          </cell>
          <cell r="N112">
            <v>53.38</v>
          </cell>
          <cell r="O112">
            <v>53.38</v>
          </cell>
          <cell r="P112">
            <v>53.38</v>
          </cell>
          <cell r="Q112">
            <v>53.38</v>
          </cell>
          <cell r="R112">
            <v>53.38</v>
          </cell>
          <cell r="S112">
            <v>53.38</v>
          </cell>
          <cell r="T112">
            <v>53.38</v>
          </cell>
          <cell r="U112">
            <v>53.38</v>
          </cell>
          <cell r="V112">
            <v>53.38</v>
          </cell>
          <cell r="W112">
            <v>53.38</v>
          </cell>
          <cell r="X112">
            <v>53.38</v>
          </cell>
          <cell r="Y112">
            <v>53.38</v>
          </cell>
          <cell r="Z112">
            <v>112</v>
          </cell>
        </row>
        <row r="113">
          <cell r="A113" t="str">
            <v>Isole</v>
          </cell>
          <cell r="B113">
            <v>9744</v>
          </cell>
          <cell r="C113">
            <v>9869</v>
          </cell>
          <cell r="D113">
            <v>10043</v>
          </cell>
          <cell r="E113">
            <v>10119</v>
          </cell>
          <cell r="F113">
            <v>10168.5</v>
          </cell>
          <cell r="G113">
            <v>10230</v>
          </cell>
          <cell r="H113">
            <v>10281</v>
          </cell>
          <cell r="I113">
            <v>10351.5</v>
          </cell>
          <cell r="J113">
            <v>10501.5</v>
          </cell>
          <cell r="K113">
            <v>10679</v>
          </cell>
          <cell r="L113">
            <v>10793.5</v>
          </cell>
          <cell r="M113">
            <v>10894.5</v>
          </cell>
          <cell r="N113">
            <v>39.97</v>
          </cell>
          <cell r="O113">
            <v>39.97</v>
          </cell>
          <cell r="P113">
            <v>39.97</v>
          </cell>
          <cell r="Q113">
            <v>39.97</v>
          </cell>
          <cell r="R113">
            <v>39.97</v>
          </cell>
          <cell r="S113">
            <v>39.97</v>
          </cell>
          <cell r="T113">
            <v>39.97</v>
          </cell>
          <cell r="U113">
            <v>39.97</v>
          </cell>
          <cell r="V113">
            <v>39.97</v>
          </cell>
          <cell r="W113">
            <v>39.97</v>
          </cell>
          <cell r="X113">
            <v>39.97</v>
          </cell>
          <cell r="Y113">
            <v>39.97</v>
          </cell>
          <cell r="Z113">
            <v>113</v>
          </cell>
        </row>
        <row r="114">
          <cell r="A114" t="str">
            <v>Isole</v>
          </cell>
          <cell r="B114">
            <v>8598</v>
          </cell>
          <cell r="C114">
            <v>8564</v>
          </cell>
          <cell r="D114">
            <v>8535</v>
          </cell>
          <cell r="E114">
            <v>8551</v>
          </cell>
          <cell r="F114">
            <v>8547.5</v>
          </cell>
          <cell r="G114">
            <v>8540</v>
          </cell>
          <cell r="H114">
            <v>8553.5</v>
          </cell>
          <cell r="I114">
            <v>8557</v>
          </cell>
          <cell r="J114">
            <v>8551.5</v>
          </cell>
          <cell r="K114">
            <v>8549.5</v>
          </cell>
          <cell r="L114">
            <v>8537</v>
          </cell>
          <cell r="M114">
            <v>8515.5</v>
          </cell>
          <cell r="N114">
            <v>84.16</v>
          </cell>
          <cell r="O114">
            <v>84.16</v>
          </cell>
          <cell r="P114">
            <v>84.16</v>
          </cell>
          <cell r="Q114">
            <v>84.16</v>
          </cell>
          <cell r="R114">
            <v>84.16</v>
          </cell>
          <cell r="S114">
            <v>84.16</v>
          </cell>
          <cell r="T114">
            <v>84.16</v>
          </cell>
          <cell r="U114">
            <v>84.16</v>
          </cell>
          <cell r="V114">
            <v>84.16</v>
          </cell>
          <cell r="W114">
            <v>84.16</v>
          </cell>
          <cell r="X114">
            <v>84.16</v>
          </cell>
          <cell r="Y114">
            <v>84.16</v>
          </cell>
          <cell r="Z114">
            <v>114</v>
          </cell>
        </row>
        <row r="115">
          <cell r="A115" t="str">
            <v>Isole</v>
          </cell>
          <cell r="B115">
            <v>14873</v>
          </cell>
          <cell r="C115">
            <v>14771</v>
          </cell>
          <cell r="D115">
            <v>14723.5</v>
          </cell>
          <cell r="E115">
            <v>14703.5</v>
          </cell>
          <cell r="F115">
            <v>14658</v>
          </cell>
          <cell r="G115">
            <v>14618</v>
          </cell>
          <cell r="H115">
            <v>14594.5</v>
          </cell>
          <cell r="I115">
            <v>14579</v>
          </cell>
          <cell r="J115">
            <v>14554.5</v>
          </cell>
          <cell r="K115">
            <v>14526</v>
          </cell>
          <cell r="L115">
            <v>14484.5</v>
          </cell>
          <cell r="M115">
            <v>14455</v>
          </cell>
          <cell r="N115">
            <v>183.55</v>
          </cell>
          <cell r="O115">
            <v>183.55</v>
          </cell>
          <cell r="P115">
            <v>183.55</v>
          </cell>
          <cell r="Q115">
            <v>183.55</v>
          </cell>
          <cell r="R115">
            <v>183.55</v>
          </cell>
          <cell r="S115">
            <v>183.55</v>
          </cell>
          <cell r="T115">
            <v>183.55</v>
          </cell>
          <cell r="U115">
            <v>183.55</v>
          </cell>
          <cell r="V115">
            <v>183.55</v>
          </cell>
          <cell r="W115">
            <v>183.55</v>
          </cell>
          <cell r="X115">
            <v>183.55</v>
          </cell>
          <cell r="Y115">
            <v>183.55</v>
          </cell>
          <cell r="Z115">
            <v>115</v>
          </cell>
        </row>
        <row r="116">
          <cell r="A116" t="str">
            <v>Isole</v>
          </cell>
          <cell r="B116">
            <v>31573.5</v>
          </cell>
          <cell r="C116">
            <v>30921.5</v>
          </cell>
          <cell r="D116">
            <v>30542</v>
          </cell>
          <cell r="E116">
            <v>30642</v>
          </cell>
          <cell r="F116">
            <v>30565</v>
          </cell>
          <cell r="G116">
            <v>30449</v>
          </cell>
          <cell r="H116">
            <v>30310</v>
          </cell>
          <cell r="I116">
            <v>30176.5</v>
          </cell>
          <cell r="J116">
            <v>30048.5</v>
          </cell>
          <cell r="K116">
            <v>29896</v>
          </cell>
          <cell r="L116">
            <v>29792.5</v>
          </cell>
          <cell r="M116">
            <v>29739</v>
          </cell>
          <cell r="N116">
            <v>145.63</v>
          </cell>
          <cell r="O116">
            <v>145.63</v>
          </cell>
          <cell r="P116">
            <v>145.63</v>
          </cell>
          <cell r="Q116">
            <v>145.63</v>
          </cell>
          <cell r="R116">
            <v>145.63</v>
          </cell>
          <cell r="S116">
            <v>145.63</v>
          </cell>
          <cell r="T116">
            <v>145.63</v>
          </cell>
          <cell r="U116">
            <v>145.63</v>
          </cell>
          <cell r="V116">
            <v>145.63</v>
          </cell>
          <cell r="W116">
            <v>145.63</v>
          </cell>
          <cell r="X116">
            <v>145.63</v>
          </cell>
          <cell r="Y116">
            <v>145.63</v>
          </cell>
          <cell r="Z116">
            <v>116</v>
          </cell>
        </row>
        <row r="117">
          <cell r="A117" t="str">
            <v>Isole</v>
          </cell>
          <cell r="B117">
            <v>29161</v>
          </cell>
          <cell r="C117">
            <v>28655.5</v>
          </cell>
          <cell r="D117">
            <v>28162</v>
          </cell>
          <cell r="E117">
            <v>28083.5</v>
          </cell>
          <cell r="F117">
            <v>27971</v>
          </cell>
          <cell r="G117">
            <v>27901.5</v>
          </cell>
          <cell r="H117">
            <v>27822</v>
          </cell>
          <cell r="I117">
            <v>27727.5</v>
          </cell>
          <cell r="J117">
            <v>27669</v>
          </cell>
          <cell r="K117">
            <v>27624.5</v>
          </cell>
          <cell r="L117">
            <v>27543</v>
          </cell>
          <cell r="M117">
            <v>27461.5</v>
          </cell>
          <cell r="N117">
            <v>207.63</v>
          </cell>
          <cell r="O117">
            <v>207.63</v>
          </cell>
          <cell r="P117">
            <v>207.63</v>
          </cell>
          <cell r="Q117">
            <v>207.63</v>
          </cell>
          <cell r="R117">
            <v>207.63</v>
          </cell>
          <cell r="S117">
            <v>207.63</v>
          </cell>
          <cell r="T117">
            <v>207.63</v>
          </cell>
          <cell r="U117">
            <v>207.63</v>
          </cell>
          <cell r="V117">
            <v>207.63</v>
          </cell>
          <cell r="W117">
            <v>207.63</v>
          </cell>
          <cell r="X117">
            <v>207.63</v>
          </cell>
          <cell r="Y117">
            <v>207.63</v>
          </cell>
          <cell r="Z117">
            <v>117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2EAC3-F036-4FAD-B927-D08F26AD3397}">
  <dimension ref="A1:I20"/>
  <sheetViews>
    <sheetView tabSelected="1" zoomScale="103" zoomScaleNormal="130" workbookViewId="0">
      <selection activeCell="F2" sqref="F2"/>
    </sheetView>
  </sheetViews>
  <sheetFormatPr defaultRowHeight="15" x14ac:dyDescent="0.25"/>
  <cols>
    <col min="1" max="1" width="12.7109375" customWidth="1"/>
    <col min="2" max="2" width="21.140625" customWidth="1"/>
    <col min="3" max="3" width="14.28515625" customWidth="1"/>
    <col min="4" max="4" width="20" customWidth="1"/>
    <col min="5" max="5" width="53.28515625" customWidth="1"/>
    <col min="8" max="8" width="14" customWidth="1"/>
  </cols>
  <sheetData>
    <row r="1" spans="1:9" ht="60.75" customHeight="1" x14ac:dyDescent="0.25">
      <c r="A1" t="s">
        <v>86</v>
      </c>
      <c r="B1" s="33" t="s">
        <v>89</v>
      </c>
      <c r="C1" s="33" t="s">
        <v>95</v>
      </c>
      <c r="D1" s="33" t="s">
        <v>90</v>
      </c>
      <c r="E1" s="33" t="s">
        <v>91</v>
      </c>
      <c r="F1" s="33" t="s">
        <v>107</v>
      </c>
      <c r="G1" s="33" t="s">
        <v>100</v>
      </c>
      <c r="H1" s="33" t="s">
        <v>101</v>
      </c>
    </row>
    <row r="2" spans="1:9" x14ac:dyDescent="0.25">
      <c r="A2" s="30" t="s">
        <v>72</v>
      </c>
      <c r="B2" s="36">
        <v>668108</v>
      </c>
      <c r="C2" s="36">
        <v>888236</v>
      </c>
      <c r="D2" s="36">
        <f>53628*$B$20</f>
        <v>482652</v>
      </c>
      <c r="E2" s="29" t="s">
        <v>104</v>
      </c>
      <c r="F2" s="35">
        <f>C2/$C$16</f>
        <v>4.1270582473816056E-2</v>
      </c>
      <c r="G2" s="36">
        <v>360930</v>
      </c>
      <c r="H2" s="35">
        <f>G2/$G$16</f>
        <v>3.9228720296822284E-2</v>
      </c>
      <c r="I2" s="35"/>
    </row>
    <row r="3" spans="1:9" x14ac:dyDescent="0.25">
      <c r="A3" s="30" t="s">
        <v>73</v>
      </c>
      <c r="B3" s="36">
        <v>3691138</v>
      </c>
      <c r="C3" s="36">
        <v>4552894</v>
      </c>
      <c r="D3" s="36">
        <f>(Milano!E3+Milano!E4)/2*$B$20</f>
        <v>607500</v>
      </c>
      <c r="E3" s="29" t="s">
        <v>97</v>
      </c>
      <c r="F3" s="35">
        <f t="shared" ref="F3:F15" si="0">C3/$C$16</f>
        <v>0.2115435394664732</v>
      </c>
      <c r="G3" s="36">
        <v>1357673</v>
      </c>
      <c r="H3" s="35">
        <f t="shared" ref="H3:H15" si="1">G3/$G$16</f>
        <v>0.1475626142785238</v>
      </c>
      <c r="I3" s="35"/>
    </row>
    <row r="4" spans="1:9" x14ac:dyDescent="0.25">
      <c r="A4" s="30" t="s">
        <v>74</v>
      </c>
      <c r="B4" s="36">
        <v>758503</v>
      </c>
      <c r="C4" s="36">
        <v>939869</v>
      </c>
      <c r="D4" s="36" t="s">
        <v>94</v>
      </c>
      <c r="E4" s="29"/>
      <c r="F4" s="35">
        <f t="shared" si="0"/>
        <v>4.3669634060185605E-2</v>
      </c>
      <c r="G4" s="36">
        <v>387971</v>
      </c>
      <c r="H4" s="35">
        <f t="shared" si="1"/>
        <v>4.2167749542233776E-2</v>
      </c>
      <c r="I4" s="35"/>
    </row>
    <row r="5" spans="1:9" x14ac:dyDescent="0.25">
      <c r="A5" s="30" t="s">
        <v>75</v>
      </c>
      <c r="B5" s="36">
        <v>1939860</v>
      </c>
      <c r="C5" s="36">
        <v>2099424</v>
      </c>
      <c r="D5" s="36">
        <f>SUM(Torino!E11)*2</f>
        <v>391090</v>
      </c>
      <c r="E5" s="29" t="s">
        <v>105</v>
      </c>
      <c r="F5" s="35">
        <f t="shared" si="0"/>
        <v>9.7546655775614596E-2</v>
      </c>
      <c r="G5" s="36">
        <v>841600</v>
      </c>
      <c r="H5" s="35">
        <f t="shared" si="1"/>
        <v>9.1471728595034024E-2</v>
      </c>
      <c r="I5" s="35"/>
    </row>
    <row r="6" spans="1:9" ht="30" x14ac:dyDescent="0.25">
      <c r="A6" s="30" t="s">
        <v>76</v>
      </c>
      <c r="B6" s="36">
        <v>437721</v>
      </c>
      <c r="C6" s="36">
        <v>696132</v>
      </c>
      <c r="D6" s="36">
        <f>Venezia!E5*B20</f>
        <v>63000</v>
      </c>
      <c r="E6" s="29" t="s">
        <v>106</v>
      </c>
      <c r="F6" s="35">
        <f t="shared" si="0"/>
        <v>3.2344751978823777E-2</v>
      </c>
      <c r="G6" s="36">
        <v>250369</v>
      </c>
      <c r="H6" s="35">
        <f t="shared" si="1"/>
        <v>2.7212078441789536E-2</v>
      </c>
      <c r="I6" s="35"/>
    </row>
    <row r="7" spans="1:9" ht="30.75" customHeight="1" x14ac:dyDescent="0.25">
      <c r="A7" s="30" t="s">
        <v>77</v>
      </c>
      <c r="B7" s="36">
        <v>5090603</v>
      </c>
      <c r="C7" s="36">
        <v>5421321</v>
      </c>
      <c r="D7" s="36">
        <f>Roma!I9*$B$20</f>
        <v>5125689</v>
      </c>
      <c r="E7" s="29" t="s">
        <v>102</v>
      </c>
      <c r="F7" s="35">
        <f t="shared" si="0"/>
        <v>0.25189372582008718</v>
      </c>
      <c r="G7" s="36">
        <v>2748109</v>
      </c>
      <c r="H7" s="35">
        <f t="shared" si="1"/>
        <v>0.29868616991156177</v>
      </c>
      <c r="I7" s="35"/>
    </row>
    <row r="8" spans="1:9" ht="30" x14ac:dyDescent="0.25">
      <c r="A8" s="30" t="s">
        <v>78</v>
      </c>
      <c r="B8" s="36">
        <v>661380</v>
      </c>
      <c r="C8" s="36">
        <v>724344</v>
      </c>
      <c r="D8" s="36">
        <f>Genova!E3</f>
        <v>629301</v>
      </c>
      <c r="E8" s="29" t="s">
        <v>103</v>
      </c>
      <c r="F8" s="35">
        <f t="shared" si="0"/>
        <v>3.3655581164706024E-2</v>
      </c>
      <c r="G8" s="36">
        <v>558745</v>
      </c>
      <c r="H8" s="35">
        <f t="shared" si="1"/>
        <v>6.0728815344382472E-2</v>
      </c>
      <c r="I8" s="35"/>
    </row>
    <row r="9" spans="1:9" x14ac:dyDescent="0.25">
      <c r="A9" s="30" t="s">
        <v>79</v>
      </c>
      <c r="B9" s="36">
        <v>205842</v>
      </c>
      <c r="C9" s="36">
        <v>259230</v>
      </c>
      <c r="D9" s="36">
        <f>SUM(Cagliari!E3:E6)</f>
        <v>7263</v>
      </c>
      <c r="E9" s="29" t="s">
        <v>105</v>
      </c>
      <c r="F9" s="35">
        <f t="shared" si="0"/>
        <v>1.2044741594224211E-2</v>
      </c>
      <c r="G9" s="36">
        <v>148117</v>
      </c>
      <c r="H9" s="35">
        <f t="shared" si="1"/>
        <v>1.6098524268429962E-2</v>
      </c>
      <c r="I9" s="35"/>
    </row>
    <row r="10" spans="1:9" x14ac:dyDescent="0.25">
      <c r="A10" s="30" t="s">
        <v>80</v>
      </c>
      <c r="B10" s="36">
        <v>603588</v>
      </c>
      <c r="C10" s="36">
        <v>687236</v>
      </c>
      <c r="D10" s="36">
        <f>Catania!F14*$B$20</f>
        <v>200952</v>
      </c>
      <c r="E10" s="29" t="s">
        <v>99</v>
      </c>
      <c r="F10" s="35">
        <f t="shared" si="0"/>
        <v>3.1931412391498937E-2</v>
      </c>
      <c r="G10" s="36">
        <v>298762</v>
      </c>
      <c r="H10" s="35">
        <f t="shared" si="1"/>
        <v>3.2471811523894438E-2</v>
      </c>
      <c r="I10" s="35"/>
    </row>
    <row r="11" spans="1:9" x14ac:dyDescent="0.25">
      <c r="A11" s="30" t="s">
        <v>81</v>
      </c>
      <c r="B11" s="36">
        <v>231822</v>
      </c>
      <c r="C11" s="36">
        <v>279357</v>
      </c>
      <c r="D11" s="36">
        <f>SUM(Messina!E3)</f>
        <v>43590</v>
      </c>
      <c r="E11" s="29" t="s">
        <v>98</v>
      </c>
      <c r="F11" s="35">
        <f t="shared" si="0"/>
        <v>1.2979913117840115E-2</v>
      </c>
      <c r="G11" s="36">
        <v>217786</v>
      </c>
      <c r="H11" s="35">
        <f t="shared" si="1"/>
        <v>2.3670700907554753E-2</v>
      </c>
      <c r="I11" s="35"/>
    </row>
    <row r="12" spans="1:9" x14ac:dyDescent="0.25">
      <c r="A12" s="30" t="s">
        <v>82</v>
      </c>
      <c r="B12" s="36">
        <v>2903364</v>
      </c>
      <c r="C12" s="36">
        <v>3293412</v>
      </c>
      <c r="D12" s="36" t="s">
        <v>94</v>
      </c>
      <c r="E12" s="34"/>
      <c r="F12" s="35">
        <f t="shared" si="0"/>
        <v>0.15302355631415016</v>
      </c>
      <c r="G12" s="36">
        <v>913462</v>
      </c>
      <c r="H12" s="35">
        <f t="shared" si="1"/>
        <v>9.9282257777895649E-2</v>
      </c>
      <c r="I12" s="35"/>
    </row>
    <row r="13" spans="1:9" x14ac:dyDescent="0.25">
      <c r="A13" s="30" t="s">
        <v>83</v>
      </c>
      <c r="B13" s="36">
        <v>689252</v>
      </c>
      <c r="C13" s="36">
        <v>734051</v>
      </c>
      <c r="D13" s="36" t="s">
        <v>94</v>
      </c>
      <c r="E13" s="34"/>
      <c r="F13" s="35">
        <f t="shared" si="0"/>
        <v>3.4106602677089363E-2</v>
      </c>
      <c r="G13" s="36">
        <v>630167</v>
      </c>
      <c r="H13" s="35">
        <f t="shared" si="1"/>
        <v>6.8491521855450099E-2</v>
      </c>
      <c r="I13" s="35"/>
    </row>
    <row r="14" spans="1:9" x14ac:dyDescent="0.25">
      <c r="A14" s="30" t="s">
        <v>84</v>
      </c>
      <c r="B14" s="36">
        <v>600207</v>
      </c>
      <c r="C14" s="36">
        <v>712384</v>
      </c>
      <c r="D14" s="36" t="s">
        <v>94</v>
      </c>
      <c r="E14" s="34"/>
      <c r="F14" s="35">
        <f t="shared" si="0"/>
        <v>3.309987731304178E-2</v>
      </c>
      <c r="G14" s="36">
        <v>316015</v>
      </c>
      <c r="H14" s="35">
        <f t="shared" si="1"/>
        <v>3.4347003697670721E-2</v>
      </c>
      <c r="I14" s="35"/>
    </row>
    <row r="15" spans="1:9" x14ac:dyDescent="0.25">
      <c r="A15" s="30" t="s">
        <v>85</v>
      </c>
      <c r="B15" s="36">
        <v>203452</v>
      </c>
      <c r="C15" s="36">
        <v>234365</v>
      </c>
      <c r="D15" s="36" t="s">
        <v>94</v>
      </c>
      <c r="E15" s="34"/>
      <c r="F15" s="35">
        <f t="shared" si="0"/>
        <v>1.0889425852449012E-2</v>
      </c>
      <c r="G15" s="36">
        <v>170951</v>
      </c>
      <c r="H15" s="35">
        <f t="shared" si="1"/>
        <v>1.8580303558756728E-2</v>
      </c>
      <c r="I15" s="35"/>
    </row>
    <row r="16" spans="1:9" x14ac:dyDescent="0.25">
      <c r="A16" s="31" t="s">
        <v>34</v>
      </c>
      <c r="B16" s="36">
        <f>SUM(B2:B15)</f>
        <v>18684840</v>
      </c>
      <c r="C16" s="36">
        <f>SUM(C2:C15)</f>
        <v>21522255</v>
      </c>
      <c r="D16" s="36"/>
      <c r="E16" s="34"/>
      <c r="G16" s="28">
        <f>SUM(G2:G15)</f>
        <v>9200657</v>
      </c>
    </row>
    <row r="18" spans="1:8" ht="15.75" customHeight="1" x14ac:dyDescent="0.25">
      <c r="A18" s="32" t="s">
        <v>87</v>
      </c>
      <c r="B18" s="32"/>
      <c r="C18" s="32"/>
      <c r="D18" s="32"/>
      <c r="E18" s="32"/>
      <c r="F18" s="32"/>
      <c r="G18" s="32"/>
      <c r="H18" s="32"/>
    </row>
    <row r="20" spans="1:8" ht="60.75" customHeight="1" x14ac:dyDescent="0.25">
      <c r="A20" s="1" t="s">
        <v>88</v>
      </c>
      <c r="B20" s="34">
        <v>9</v>
      </c>
    </row>
  </sheetData>
  <mergeCells count="1">
    <mergeCell ref="A18:H1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98521-43AB-4113-BFE8-CCF323B22855}">
  <dimension ref="B2:F5"/>
  <sheetViews>
    <sheetView zoomScaleNormal="100" workbookViewId="0">
      <selection activeCell="E6" sqref="E6"/>
    </sheetView>
  </sheetViews>
  <sheetFormatPr defaultColWidth="8.7109375" defaultRowHeight="16.5" x14ac:dyDescent="0.3"/>
  <cols>
    <col min="1" max="2" width="8.7109375" style="2"/>
    <col min="3" max="3" width="33.5703125" style="2" customWidth="1"/>
    <col min="4" max="4" width="19" style="2" bestFit="1" customWidth="1"/>
    <col min="5" max="5" width="11.42578125" style="2" bestFit="1" customWidth="1"/>
    <col min="6" max="6" width="20.140625" style="2" customWidth="1"/>
    <col min="7" max="16384" width="8.7109375" style="2"/>
  </cols>
  <sheetData>
    <row r="2" spans="2:6" x14ac:dyDescent="0.3">
      <c r="B2" s="6" t="s">
        <v>15</v>
      </c>
      <c r="C2" s="6" t="s">
        <v>16</v>
      </c>
      <c r="D2" s="6" t="s">
        <v>17</v>
      </c>
      <c r="E2" s="6" t="s">
        <v>18</v>
      </c>
      <c r="F2" s="6" t="s">
        <v>57</v>
      </c>
    </row>
    <row r="3" spans="2:6" x14ac:dyDescent="0.3">
      <c r="B3" s="23" t="s">
        <v>49</v>
      </c>
      <c r="C3" s="27" t="s">
        <v>66</v>
      </c>
      <c r="D3" s="5" t="s">
        <v>8</v>
      </c>
      <c r="E3" s="5" t="s">
        <v>9</v>
      </c>
      <c r="F3" s="19" t="s">
        <v>58</v>
      </c>
    </row>
    <row r="4" spans="2:6" ht="36.6" customHeight="1" x14ac:dyDescent="0.3">
      <c r="B4" s="23"/>
      <c r="C4" s="27"/>
      <c r="D4" s="5" t="s">
        <v>10</v>
      </c>
      <c r="E4" s="5" t="s">
        <v>11</v>
      </c>
      <c r="F4" s="19"/>
    </row>
    <row r="5" spans="2:6" x14ac:dyDescent="0.3">
      <c r="B5" s="5"/>
      <c r="C5" s="5"/>
      <c r="D5" s="5" t="s">
        <v>93</v>
      </c>
      <c r="E5" s="5">
        <f>(3500+3000)/2+3750</f>
        <v>7000</v>
      </c>
      <c r="F5" s="5"/>
    </row>
  </sheetData>
  <mergeCells count="3">
    <mergeCell ref="C3:C4"/>
    <mergeCell ref="F3:F4"/>
    <mergeCell ref="B3:B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2FD21-9EF2-40AA-BA28-D0AA8DCE3C00}">
  <dimension ref="B2:F3"/>
  <sheetViews>
    <sheetView workbookViewId="0">
      <selection activeCell="E3" sqref="E3"/>
    </sheetView>
  </sheetViews>
  <sheetFormatPr defaultRowHeight="15" x14ac:dyDescent="0.25"/>
  <cols>
    <col min="1" max="1" width="9.85546875" bestFit="1" customWidth="1"/>
    <col min="2" max="2" width="11.85546875" customWidth="1"/>
    <col min="3" max="3" width="29.7109375" style="1" customWidth="1"/>
    <col min="4" max="4" width="22.85546875" bestFit="1" customWidth="1"/>
  </cols>
  <sheetData>
    <row r="2" spans="2:6" ht="16.5" x14ac:dyDescent="0.3">
      <c r="B2" s="6" t="s">
        <v>15</v>
      </c>
      <c r="C2" s="18" t="s">
        <v>16</v>
      </c>
      <c r="D2" s="6" t="s">
        <v>17</v>
      </c>
      <c r="E2" s="6" t="s">
        <v>18</v>
      </c>
      <c r="F2" s="6" t="s">
        <v>57</v>
      </c>
    </row>
    <row r="3" spans="2:6" ht="66" x14ac:dyDescent="0.25">
      <c r="B3" s="13" t="s">
        <v>19</v>
      </c>
      <c r="C3" s="14" t="s">
        <v>70</v>
      </c>
      <c r="D3" s="13" t="s">
        <v>20</v>
      </c>
      <c r="E3" s="13">
        <v>43590</v>
      </c>
      <c r="F3" s="1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EDB01-B430-4AF7-A0C1-7CBD82380E20}">
  <dimension ref="B2:F8"/>
  <sheetViews>
    <sheetView workbookViewId="0">
      <selection activeCell="C9" sqref="C9"/>
    </sheetView>
  </sheetViews>
  <sheetFormatPr defaultColWidth="8.7109375" defaultRowHeight="16.5" x14ac:dyDescent="0.3"/>
  <cols>
    <col min="1" max="2" width="8.7109375" style="2"/>
    <col min="3" max="3" width="56.5703125" style="2" customWidth="1"/>
    <col min="4" max="4" width="39.140625" style="2" bestFit="1" customWidth="1"/>
    <col min="5" max="5" width="8.7109375" style="2"/>
    <col min="6" max="6" width="15.140625" style="2" customWidth="1"/>
    <col min="7" max="16384" width="8.7109375" style="2"/>
  </cols>
  <sheetData>
    <row r="2" spans="2:6" x14ac:dyDescent="0.3">
      <c r="B2" s="6" t="s">
        <v>15</v>
      </c>
      <c r="C2" s="18" t="s">
        <v>16</v>
      </c>
      <c r="D2" s="6" t="s">
        <v>17</v>
      </c>
      <c r="E2" s="6" t="s">
        <v>18</v>
      </c>
      <c r="F2" s="6" t="s">
        <v>57</v>
      </c>
    </row>
    <row r="3" spans="2:6" ht="17.100000000000001" customHeight="1" x14ac:dyDescent="0.3">
      <c r="B3" s="20" t="s">
        <v>50</v>
      </c>
      <c r="C3" s="5" t="s">
        <v>56</v>
      </c>
      <c r="D3" s="5" t="s">
        <v>51</v>
      </c>
      <c r="E3" s="5">
        <v>2210</v>
      </c>
      <c r="F3" s="19" t="s">
        <v>58</v>
      </c>
    </row>
    <row r="4" spans="2:6" x14ac:dyDescent="0.3">
      <c r="B4" s="21"/>
      <c r="C4" s="5" t="s">
        <v>52</v>
      </c>
      <c r="D4" s="5" t="s">
        <v>53</v>
      </c>
      <c r="E4" s="5">
        <v>2632</v>
      </c>
      <c r="F4" s="19"/>
    </row>
    <row r="5" spans="2:6" x14ac:dyDescent="0.3">
      <c r="B5" s="21"/>
      <c r="C5" s="5" t="s">
        <v>52</v>
      </c>
      <c r="D5" s="5" t="s">
        <v>54</v>
      </c>
      <c r="E5" s="5">
        <v>384</v>
      </c>
      <c r="F5" s="19"/>
    </row>
    <row r="6" spans="2:6" x14ac:dyDescent="0.3">
      <c r="B6" s="22"/>
      <c r="C6" s="5" t="s">
        <v>52</v>
      </c>
      <c r="D6" s="5" t="s">
        <v>55</v>
      </c>
      <c r="E6" s="5">
        <v>2037</v>
      </c>
      <c r="F6" s="19"/>
    </row>
    <row r="8" spans="2:6" x14ac:dyDescent="0.3">
      <c r="C8" s="2" t="s">
        <v>92</v>
      </c>
    </row>
  </sheetData>
  <mergeCells count="2">
    <mergeCell ref="F3:F6"/>
    <mergeCell ref="B3:B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3E075-F035-4221-B110-77A5A706F14C}">
  <dimension ref="B2:K32"/>
  <sheetViews>
    <sheetView topLeftCell="B1" workbookViewId="0">
      <selection activeCell="H8" activeCellId="5" sqref="C3 D4 E5 F6 G7 H8"/>
    </sheetView>
  </sheetViews>
  <sheetFormatPr defaultColWidth="8.7109375" defaultRowHeight="16.5" x14ac:dyDescent="0.3"/>
  <cols>
    <col min="1" max="1" width="8.7109375" style="2"/>
    <col min="2" max="2" width="25.5703125" style="3" bestFit="1" customWidth="1"/>
    <col min="3" max="3" width="12.5703125" style="2" customWidth="1"/>
    <col min="4" max="4" width="9.85546875" style="2" customWidth="1"/>
    <col min="5" max="5" width="11.5703125" style="2" customWidth="1"/>
    <col min="6" max="6" width="9.5703125" style="2" bestFit="1" customWidth="1"/>
    <col min="7" max="7" width="10.140625" style="2" customWidth="1"/>
    <col min="8" max="8" width="8.7109375" style="2"/>
    <col min="9" max="9" width="9.5703125" style="2" bestFit="1" customWidth="1"/>
    <col min="10" max="10" width="8.7109375" style="2"/>
    <col min="11" max="11" width="19.7109375" style="2" customWidth="1"/>
    <col min="12" max="12" width="29.7109375" style="2" customWidth="1"/>
    <col min="13" max="16384" width="8.7109375" style="2"/>
  </cols>
  <sheetData>
    <row r="2" spans="2:11" ht="33" x14ac:dyDescent="0.3">
      <c r="B2" s="5" t="s">
        <v>71</v>
      </c>
      <c r="C2" s="17" t="s">
        <v>0</v>
      </c>
      <c r="D2" s="17" t="s">
        <v>1</v>
      </c>
      <c r="E2" s="17" t="s">
        <v>2</v>
      </c>
      <c r="F2" s="17" t="s">
        <v>3</v>
      </c>
      <c r="G2" s="17" t="s">
        <v>4</v>
      </c>
      <c r="H2" s="17" t="s">
        <v>5</v>
      </c>
      <c r="I2" s="6" t="s">
        <v>6</v>
      </c>
      <c r="K2" s="11" t="s">
        <v>61</v>
      </c>
    </row>
    <row r="3" spans="2:11" ht="27" customHeight="1" x14ac:dyDescent="0.3">
      <c r="B3" s="15" t="s">
        <v>0</v>
      </c>
      <c r="C3" s="7">
        <v>7461</v>
      </c>
      <c r="D3" s="7">
        <v>6642</v>
      </c>
      <c r="E3" s="7">
        <v>6988</v>
      </c>
      <c r="F3" s="7">
        <v>4081</v>
      </c>
      <c r="G3" s="7">
        <v>1485</v>
      </c>
      <c r="H3" s="5">
        <v>191</v>
      </c>
      <c r="I3" s="8">
        <f t="shared" ref="I3:I9" si="0">SUM(C3:H3)</f>
        <v>26848</v>
      </c>
      <c r="K3" s="4" t="s">
        <v>48</v>
      </c>
    </row>
    <row r="4" spans="2:11" s="4" customFormat="1" x14ac:dyDescent="0.3">
      <c r="B4" s="15" t="s">
        <v>1</v>
      </c>
      <c r="C4" s="7">
        <v>15253</v>
      </c>
      <c r="D4" s="7">
        <v>21035</v>
      </c>
      <c r="E4" s="7">
        <v>20110</v>
      </c>
      <c r="F4" s="7">
        <v>12617</v>
      </c>
      <c r="G4" s="7">
        <v>4424</v>
      </c>
      <c r="H4" s="5">
        <v>469</v>
      </c>
      <c r="I4" s="8">
        <f t="shared" si="0"/>
        <v>73908</v>
      </c>
    </row>
    <row r="5" spans="2:11" x14ac:dyDescent="0.3">
      <c r="B5" s="15" t="s">
        <v>2</v>
      </c>
      <c r="C5" s="7">
        <v>30203</v>
      </c>
      <c r="D5" s="7">
        <v>34719</v>
      </c>
      <c r="E5" s="7">
        <v>58457</v>
      </c>
      <c r="F5" s="7">
        <v>33145</v>
      </c>
      <c r="G5" s="7">
        <v>14608</v>
      </c>
      <c r="H5" s="7">
        <v>1479</v>
      </c>
      <c r="I5" s="8">
        <f t="shared" si="0"/>
        <v>172611</v>
      </c>
    </row>
    <row r="6" spans="2:11" x14ac:dyDescent="0.3">
      <c r="B6" s="16" t="s">
        <v>7</v>
      </c>
      <c r="C6" s="7">
        <v>21469</v>
      </c>
      <c r="D6" s="7">
        <v>27678</v>
      </c>
      <c r="E6" s="7">
        <v>40720</v>
      </c>
      <c r="F6" s="7">
        <v>40360</v>
      </c>
      <c r="G6" s="7">
        <v>17581</v>
      </c>
      <c r="H6" s="7">
        <v>1811</v>
      </c>
      <c r="I6" s="8">
        <f t="shared" si="0"/>
        <v>149619</v>
      </c>
    </row>
    <row r="7" spans="2:11" x14ac:dyDescent="0.3">
      <c r="B7" s="15" t="s">
        <v>4</v>
      </c>
      <c r="C7" s="7">
        <v>13957</v>
      </c>
      <c r="D7" s="7">
        <v>14399</v>
      </c>
      <c r="E7" s="7">
        <v>23351</v>
      </c>
      <c r="F7" s="7">
        <v>25850</v>
      </c>
      <c r="G7" s="7">
        <v>23881</v>
      </c>
      <c r="H7" s="7">
        <v>1693</v>
      </c>
      <c r="I7" s="8">
        <f t="shared" si="0"/>
        <v>103131</v>
      </c>
    </row>
    <row r="8" spans="2:11" x14ac:dyDescent="0.3">
      <c r="B8" s="15" t="s">
        <v>5</v>
      </c>
      <c r="C8" s="7">
        <v>5566</v>
      </c>
      <c r="D8" s="7">
        <v>5483</v>
      </c>
      <c r="E8" s="7">
        <v>7898</v>
      </c>
      <c r="F8" s="7">
        <v>8237</v>
      </c>
      <c r="G8" s="7">
        <v>4477</v>
      </c>
      <c r="H8" s="7">
        <v>11743</v>
      </c>
      <c r="I8" s="8">
        <f t="shared" si="0"/>
        <v>43404</v>
      </c>
    </row>
    <row r="9" spans="2:11" x14ac:dyDescent="0.3">
      <c r="B9" s="6" t="s">
        <v>6</v>
      </c>
      <c r="C9" s="8">
        <f t="shared" ref="C9:H9" si="1">SUM(C3:C8)</f>
        <v>93909</v>
      </c>
      <c r="D9" s="8">
        <f t="shared" si="1"/>
        <v>109956</v>
      </c>
      <c r="E9" s="8">
        <f t="shared" si="1"/>
        <v>157524</v>
      </c>
      <c r="F9" s="8">
        <f t="shared" si="1"/>
        <v>124290</v>
      </c>
      <c r="G9" s="8">
        <f t="shared" si="1"/>
        <v>66456</v>
      </c>
      <c r="H9" s="8">
        <f t="shared" si="1"/>
        <v>17386</v>
      </c>
      <c r="I9" s="8">
        <f t="shared" si="0"/>
        <v>569521</v>
      </c>
    </row>
    <row r="12" spans="2:11" s="10" customFormat="1" x14ac:dyDescent="0.3">
      <c r="B12" s="9"/>
    </row>
    <row r="14" spans="2:11" x14ac:dyDescent="0.3">
      <c r="B14" s="2"/>
    </row>
    <row r="15" spans="2:11" x14ac:dyDescent="0.3">
      <c r="B15" s="2"/>
    </row>
    <row r="16" spans="2:11" x14ac:dyDescent="0.3">
      <c r="B16" s="2"/>
    </row>
    <row r="17" spans="2:2" x14ac:dyDescent="0.3">
      <c r="B17" s="2"/>
    </row>
    <row r="18" spans="2:2" x14ac:dyDescent="0.3">
      <c r="B18" s="2"/>
    </row>
    <row r="19" spans="2:2" x14ac:dyDescent="0.3">
      <c r="B19" s="2"/>
    </row>
    <row r="20" spans="2:2" x14ac:dyDescent="0.3">
      <c r="B20" s="2"/>
    </row>
    <row r="21" spans="2:2" x14ac:dyDescent="0.3">
      <c r="B21" s="2"/>
    </row>
    <row r="22" spans="2:2" x14ac:dyDescent="0.3">
      <c r="B22" s="2"/>
    </row>
    <row r="23" spans="2:2" x14ac:dyDescent="0.3">
      <c r="B23" s="2"/>
    </row>
    <row r="24" spans="2:2" x14ac:dyDescent="0.3">
      <c r="B24" s="2"/>
    </row>
    <row r="25" spans="2:2" x14ac:dyDescent="0.3">
      <c r="B25" s="2"/>
    </row>
    <row r="26" spans="2:2" x14ac:dyDescent="0.3">
      <c r="B26" s="2"/>
    </row>
    <row r="27" spans="2:2" x14ac:dyDescent="0.3">
      <c r="B27" s="2"/>
    </row>
    <row r="28" spans="2:2" x14ac:dyDescent="0.3">
      <c r="B28" s="2"/>
    </row>
    <row r="29" spans="2:2" x14ac:dyDescent="0.3">
      <c r="B29" s="2"/>
    </row>
    <row r="30" spans="2:2" x14ac:dyDescent="0.3">
      <c r="B30" s="2"/>
    </row>
    <row r="31" spans="2:2" x14ac:dyDescent="0.3">
      <c r="B31" s="2"/>
    </row>
    <row r="32" spans="2:2" x14ac:dyDescent="0.3">
      <c r="B32" s="2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FFAE3-CC1D-44C6-A794-500C052EEFE8}">
  <dimension ref="B2:F4"/>
  <sheetViews>
    <sheetView workbookViewId="0">
      <selection activeCell="E7" sqref="E7"/>
    </sheetView>
  </sheetViews>
  <sheetFormatPr defaultRowHeight="15" x14ac:dyDescent="0.25"/>
  <cols>
    <col min="2" max="2" width="10.85546875" bestFit="1" customWidth="1"/>
    <col min="3" max="3" width="41.85546875" bestFit="1" customWidth="1"/>
    <col min="4" max="4" width="15.42578125" customWidth="1"/>
    <col min="6" max="6" width="15.85546875" customWidth="1"/>
  </cols>
  <sheetData>
    <row r="2" spans="2:6" ht="16.5" x14ac:dyDescent="0.3">
      <c r="B2" s="6" t="s">
        <v>15</v>
      </c>
      <c r="C2" s="6" t="s">
        <v>16</v>
      </c>
      <c r="D2" s="6" t="s">
        <v>17</v>
      </c>
      <c r="E2" s="6" t="s">
        <v>18</v>
      </c>
      <c r="F2" s="6" t="s">
        <v>57</v>
      </c>
    </row>
    <row r="3" spans="2:6" ht="49.5" x14ac:dyDescent="0.25">
      <c r="B3" s="23" t="s">
        <v>21</v>
      </c>
      <c r="C3" s="14" t="s">
        <v>68</v>
      </c>
      <c r="D3" s="14" t="s">
        <v>22</v>
      </c>
      <c r="E3" s="13">
        <v>150507</v>
      </c>
      <c r="F3" s="19" t="s">
        <v>58</v>
      </c>
    </row>
    <row r="4" spans="2:6" ht="49.5" x14ac:dyDescent="0.25">
      <c r="B4" s="23"/>
      <c r="C4" s="14" t="s">
        <v>69</v>
      </c>
      <c r="D4" s="14" t="s">
        <v>22</v>
      </c>
      <c r="E4" s="13">
        <v>53628</v>
      </c>
      <c r="F4" s="19"/>
    </row>
  </sheetData>
  <mergeCells count="2">
    <mergeCell ref="B3:B4"/>
    <mergeCell ref="F3:F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09BA1-B8D9-450B-8E8C-1D62865D30AB}">
  <dimension ref="B2:F4"/>
  <sheetViews>
    <sheetView zoomScaleNormal="100" workbookViewId="0">
      <selection activeCell="D8" sqref="D8"/>
    </sheetView>
  </sheetViews>
  <sheetFormatPr defaultColWidth="8.7109375" defaultRowHeight="16.5" x14ac:dyDescent="0.3"/>
  <cols>
    <col min="1" max="1" width="14.5703125" style="2" bestFit="1" customWidth="1"/>
    <col min="2" max="2" width="11.42578125" style="2" bestFit="1" customWidth="1"/>
    <col min="3" max="3" width="26" style="2" customWidth="1"/>
    <col min="4" max="4" width="20.42578125" style="2" customWidth="1"/>
    <col min="5" max="16384" width="8.7109375" style="2"/>
  </cols>
  <sheetData>
    <row r="2" spans="2:6" x14ac:dyDescent="0.3">
      <c r="B2" s="6" t="s">
        <v>15</v>
      </c>
      <c r="C2" s="6" t="s">
        <v>16</v>
      </c>
      <c r="D2" s="6" t="s">
        <v>17</v>
      </c>
      <c r="E2" s="6" t="s">
        <v>18</v>
      </c>
      <c r="F2" s="6" t="s">
        <v>57</v>
      </c>
    </row>
    <row r="3" spans="2:6" ht="33.950000000000003" customHeight="1" x14ac:dyDescent="0.3">
      <c r="B3" s="24" t="s">
        <v>23</v>
      </c>
      <c r="C3" s="25" t="s">
        <v>67</v>
      </c>
      <c r="D3" s="14" t="s">
        <v>24</v>
      </c>
      <c r="E3" s="13">
        <v>75000</v>
      </c>
      <c r="F3" s="19" t="s">
        <v>60</v>
      </c>
    </row>
    <row r="4" spans="2:6" ht="33" x14ac:dyDescent="0.3">
      <c r="B4" s="24"/>
      <c r="C4" s="25"/>
      <c r="D4" s="14" t="s">
        <v>25</v>
      </c>
      <c r="E4" s="13">
        <v>60000</v>
      </c>
      <c r="F4" s="19"/>
    </row>
  </sheetData>
  <mergeCells count="3">
    <mergeCell ref="B3:B4"/>
    <mergeCell ref="C3:C4"/>
    <mergeCell ref="F3:F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D7140-49D2-4A06-BEC8-2CE1FD290EDF}">
  <dimension ref="B2:F11"/>
  <sheetViews>
    <sheetView workbookViewId="0">
      <selection activeCell="C12" sqref="C12"/>
    </sheetView>
  </sheetViews>
  <sheetFormatPr defaultColWidth="8.7109375" defaultRowHeight="16.5" x14ac:dyDescent="0.3"/>
  <cols>
    <col min="1" max="2" width="8.7109375" style="2"/>
    <col min="3" max="3" width="27.42578125" style="2" customWidth="1"/>
    <col min="4" max="4" width="35.28515625" style="2" customWidth="1"/>
    <col min="5" max="5" width="8.7109375" style="2"/>
    <col min="6" max="6" width="14.42578125" style="2" customWidth="1"/>
    <col min="7" max="16384" width="8.7109375" style="2"/>
  </cols>
  <sheetData>
    <row r="2" spans="2:6" x14ac:dyDescent="0.3">
      <c r="B2" s="6" t="s">
        <v>15</v>
      </c>
      <c r="C2" s="6" t="s">
        <v>16</v>
      </c>
      <c r="D2" s="6" t="s">
        <v>17</v>
      </c>
      <c r="E2" s="6" t="s">
        <v>18</v>
      </c>
      <c r="F2" s="6" t="s">
        <v>57</v>
      </c>
    </row>
    <row r="3" spans="2:6" x14ac:dyDescent="0.3">
      <c r="B3" s="23" t="s">
        <v>35</v>
      </c>
      <c r="C3" s="26" t="s">
        <v>62</v>
      </c>
      <c r="D3" s="12" t="s">
        <v>26</v>
      </c>
      <c r="E3" s="5">
        <v>47006</v>
      </c>
      <c r="F3" s="19" t="s">
        <v>58</v>
      </c>
    </row>
    <row r="4" spans="2:6" ht="33" x14ac:dyDescent="0.3">
      <c r="B4" s="23"/>
      <c r="C4" s="26"/>
      <c r="D4" s="12" t="s">
        <v>27</v>
      </c>
      <c r="E4" s="5">
        <v>28384</v>
      </c>
      <c r="F4" s="19"/>
    </row>
    <row r="5" spans="2:6" ht="33" x14ac:dyDescent="0.3">
      <c r="B5" s="23"/>
      <c r="C5" s="26"/>
      <c r="D5" s="12" t="s">
        <v>28</v>
      </c>
      <c r="E5" s="5">
        <v>19211</v>
      </c>
      <c r="F5" s="19"/>
    </row>
    <row r="6" spans="2:6" ht="33" x14ac:dyDescent="0.3">
      <c r="B6" s="23"/>
      <c r="C6" s="26"/>
      <c r="D6" s="12" t="s">
        <v>29</v>
      </c>
      <c r="E6" s="5">
        <v>25260</v>
      </c>
      <c r="F6" s="19"/>
    </row>
    <row r="7" spans="2:6" x14ac:dyDescent="0.3">
      <c r="B7" s="23"/>
      <c r="C7" s="26"/>
      <c r="D7" s="12" t="s">
        <v>30</v>
      </c>
      <c r="E7" s="5">
        <v>17427</v>
      </c>
      <c r="F7" s="19"/>
    </row>
    <row r="8" spans="2:6" x14ac:dyDescent="0.3">
      <c r="B8" s="23"/>
      <c r="C8" s="26"/>
      <c r="D8" s="12" t="s">
        <v>31</v>
      </c>
      <c r="E8" s="5">
        <v>19799</v>
      </c>
      <c r="F8" s="19"/>
    </row>
    <row r="9" spans="2:6" x14ac:dyDescent="0.3">
      <c r="B9" s="23"/>
      <c r="C9" s="26"/>
      <c r="D9" s="12" t="s">
        <v>32</v>
      </c>
      <c r="E9" s="5">
        <v>21844</v>
      </c>
      <c r="F9" s="19"/>
    </row>
    <row r="10" spans="2:6" ht="33" x14ac:dyDescent="0.3">
      <c r="B10" s="23"/>
      <c r="C10" s="26"/>
      <c r="D10" s="12" t="s">
        <v>33</v>
      </c>
      <c r="E10" s="5">
        <v>16614</v>
      </c>
      <c r="F10" s="19"/>
    </row>
    <row r="11" spans="2:6" x14ac:dyDescent="0.3">
      <c r="B11" s="23"/>
      <c r="C11" s="26"/>
      <c r="D11" s="12" t="s">
        <v>34</v>
      </c>
      <c r="E11" s="5">
        <v>195545</v>
      </c>
      <c r="F11" s="19"/>
    </row>
  </sheetData>
  <mergeCells count="3">
    <mergeCell ref="C3:C11"/>
    <mergeCell ref="B3:B11"/>
    <mergeCell ref="F3:F1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CC165-0D10-4CBA-9F7D-68B5DCFE4CA9}">
  <dimension ref="B2:G14"/>
  <sheetViews>
    <sheetView workbookViewId="0">
      <selection activeCell="F15" sqref="F15"/>
    </sheetView>
  </sheetViews>
  <sheetFormatPr defaultColWidth="8.7109375" defaultRowHeight="16.5" x14ac:dyDescent="0.3"/>
  <cols>
    <col min="1" max="2" width="8.7109375" style="2"/>
    <col min="3" max="3" width="24.140625" style="2" customWidth="1"/>
    <col min="4" max="4" width="28.5703125" style="2" bestFit="1" customWidth="1"/>
    <col min="5" max="5" width="8.7109375" style="2"/>
    <col min="6" max="6" width="20" style="2" customWidth="1"/>
    <col min="7" max="7" width="13.5703125" style="2" customWidth="1"/>
    <col min="8" max="16384" width="8.7109375" style="2"/>
  </cols>
  <sheetData>
    <row r="2" spans="2:7" x14ac:dyDescent="0.3">
      <c r="B2" s="6" t="s">
        <v>15</v>
      </c>
      <c r="C2" s="6" t="s">
        <v>16</v>
      </c>
      <c r="D2" s="6" t="s">
        <v>17</v>
      </c>
      <c r="E2" s="6" t="s">
        <v>18</v>
      </c>
      <c r="F2" s="6" t="s">
        <v>96</v>
      </c>
      <c r="G2" s="6" t="s">
        <v>57</v>
      </c>
    </row>
    <row r="3" spans="2:7" ht="17.100000000000001" customHeight="1" x14ac:dyDescent="0.3">
      <c r="B3" s="23" t="s">
        <v>47</v>
      </c>
      <c r="C3" s="26" t="s">
        <v>63</v>
      </c>
      <c r="D3" s="5" t="s">
        <v>36</v>
      </c>
      <c r="E3" s="5">
        <v>1748</v>
      </c>
      <c r="F3" s="5">
        <f>E3*2</f>
        <v>3496</v>
      </c>
      <c r="G3" s="19" t="s">
        <v>58</v>
      </c>
    </row>
    <row r="4" spans="2:7" x14ac:dyDescent="0.3">
      <c r="B4" s="23"/>
      <c r="C4" s="26"/>
      <c r="D4" s="5" t="s">
        <v>37</v>
      </c>
      <c r="E4" s="5">
        <v>2436</v>
      </c>
      <c r="F4" s="5">
        <f>E4</f>
        <v>2436</v>
      </c>
      <c r="G4" s="19"/>
    </row>
    <row r="5" spans="2:7" x14ac:dyDescent="0.3">
      <c r="B5" s="23"/>
      <c r="C5" s="26"/>
      <c r="D5" s="5" t="s">
        <v>38</v>
      </c>
      <c r="E5" s="5">
        <v>2361</v>
      </c>
      <c r="F5" s="5">
        <f t="shared" ref="F5:F9" si="0">E5</f>
        <v>2361</v>
      </c>
      <c r="G5" s="19"/>
    </row>
    <row r="6" spans="2:7" x14ac:dyDescent="0.3">
      <c r="B6" s="23"/>
      <c r="C6" s="26"/>
      <c r="D6" s="5" t="s">
        <v>39</v>
      </c>
      <c r="E6" s="5">
        <v>2291</v>
      </c>
      <c r="F6" s="5">
        <f t="shared" si="0"/>
        <v>2291</v>
      </c>
      <c r="G6" s="19"/>
    </row>
    <row r="7" spans="2:7" x14ac:dyDescent="0.3">
      <c r="B7" s="23"/>
      <c r="C7" s="26"/>
      <c r="D7" s="5" t="s">
        <v>40</v>
      </c>
      <c r="E7" s="5">
        <v>2857</v>
      </c>
      <c r="F7" s="5">
        <f t="shared" si="0"/>
        <v>2857</v>
      </c>
      <c r="G7" s="19"/>
    </row>
    <row r="8" spans="2:7" x14ac:dyDescent="0.3">
      <c r="B8" s="23"/>
      <c r="C8" s="26"/>
      <c r="D8" s="5" t="s">
        <v>41</v>
      </c>
      <c r="E8" s="5">
        <v>1148</v>
      </c>
      <c r="F8" s="5">
        <f t="shared" si="0"/>
        <v>1148</v>
      </c>
      <c r="G8" s="19"/>
    </row>
    <row r="9" spans="2:7" x14ac:dyDescent="0.3">
      <c r="B9" s="23"/>
      <c r="C9" s="26"/>
      <c r="D9" s="5" t="s">
        <v>42</v>
      </c>
      <c r="E9" s="5">
        <v>1583</v>
      </c>
      <c r="F9" s="5">
        <f t="shared" si="0"/>
        <v>1583</v>
      </c>
      <c r="G9" s="19"/>
    </row>
    <row r="10" spans="2:7" x14ac:dyDescent="0.3">
      <c r="B10" s="23"/>
      <c r="C10" s="26"/>
      <c r="D10" s="5" t="s">
        <v>43</v>
      </c>
      <c r="E10" s="5">
        <v>1620</v>
      </c>
      <c r="F10" s="5">
        <f>E10*2</f>
        <v>3240</v>
      </c>
      <c r="G10" s="19"/>
    </row>
    <row r="11" spans="2:7" x14ac:dyDescent="0.3">
      <c r="B11" s="23"/>
      <c r="C11" s="26"/>
      <c r="D11" s="5" t="s">
        <v>44</v>
      </c>
      <c r="E11" s="5">
        <v>239</v>
      </c>
      <c r="F11" s="5">
        <f>E11*2</f>
        <v>478</v>
      </c>
      <c r="G11" s="19"/>
    </row>
    <row r="12" spans="2:7" x14ac:dyDescent="0.3">
      <c r="B12" s="23"/>
      <c r="C12" s="26"/>
      <c r="D12" s="5" t="s">
        <v>45</v>
      </c>
      <c r="E12" s="5">
        <v>1836</v>
      </c>
      <c r="F12" s="5">
        <f t="shared" ref="F12:F13" si="1">E12</f>
        <v>1836</v>
      </c>
      <c r="G12" s="19"/>
    </row>
    <row r="13" spans="2:7" x14ac:dyDescent="0.3">
      <c r="B13" s="23"/>
      <c r="C13" s="26"/>
      <c r="D13" s="5" t="s">
        <v>46</v>
      </c>
      <c r="E13" s="5">
        <v>602</v>
      </c>
      <c r="F13" s="5">
        <f t="shared" si="1"/>
        <v>602</v>
      </c>
      <c r="G13" s="19"/>
    </row>
    <row r="14" spans="2:7" x14ac:dyDescent="0.3">
      <c r="B14" s="23"/>
      <c r="C14" s="26"/>
      <c r="D14" s="5" t="s">
        <v>34</v>
      </c>
      <c r="E14" s="5">
        <v>18721</v>
      </c>
      <c r="F14" s="5">
        <f>SUM(F3:F13)</f>
        <v>22328</v>
      </c>
      <c r="G14" s="19"/>
    </row>
  </sheetData>
  <mergeCells count="3">
    <mergeCell ref="C3:C14"/>
    <mergeCell ref="B3:B14"/>
    <mergeCell ref="G3:G1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0AF58-FAB8-4560-A71A-676A6678BDAA}">
  <dimension ref="B2:F6"/>
  <sheetViews>
    <sheetView workbookViewId="0">
      <selection activeCell="B33" sqref="B33"/>
    </sheetView>
  </sheetViews>
  <sheetFormatPr defaultColWidth="8.7109375" defaultRowHeight="16.5" x14ac:dyDescent="0.3"/>
  <cols>
    <col min="1" max="2" width="8.7109375" style="2"/>
    <col min="3" max="3" width="34.42578125" style="2" bestFit="1" customWidth="1"/>
    <col min="4" max="4" width="32.7109375" style="2" bestFit="1" customWidth="1"/>
    <col min="5" max="5" width="11.5703125" style="2" bestFit="1" customWidth="1"/>
    <col min="6" max="6" width="16.140625" style="2" customWidth="1"/>
    <col min="7" max="16384" width="8.7109375" style="2"/>
  </cols>
  <sheetData>
    <row r="2" spans="2:6" x14ac:dyDescent="0.3">
      <c r="B2" s="6" t="s">
        <v>15</v>
      </c>
      <c r="C2" s="6" t="s">
        <v>16</v>
      </c>
      <c r="D2" s="6" t="s">
        <v>17</v>
      </c>
      <c r="E2" s="6" t="s">
        <v>18</v>
      </c>
      <c r="F2" s="6" t="s">
        <v>57</v>
      </c>
    </row>
    <row r="3" spans="2:6" ht="33" x14ac:dyDescent="0.3">
      <c r="B3" s="23" t="s">
        <v>12</v>
      </c>
      <c r="C3" s="14" t="s">
        <v>64</v>
      </c>
      <c r="D3" s="13" t="s">
        <v>13</v>
      </c>
      <c r="E3" s="13">
        <v>629301</v>
      </c>
      <c r="F3" s="19" t="s">
        <v>58</v>
      </c>
    </row>
    <row r="4" spans="2:6" ht="33" x14ac:dyDescent="0.3">
      <c r="B4" s="23"/>
      <c r="C4" s="14" t="s">
        <v>65</v>
      </c>
      <c r="D4" s="13" t="s">
        <v>14</v>
      </c>
      <c r="E4" s="13">
        <v>109141</v>
      </c>
      <c r="F4" s="19"/>
    </row>
    <row r="6" spans="2:6" x14ac:dyDescent="0.3">
      <c r="E6" s="2">
        <f>E3/E4</f>
        <v>5.7659449702678183</v>
      </c>
    </row>
  </sheetData>
  <mergeCells count="2">
    <mergeCell ref="B3:B4"/>
    <mergeCell ref="F3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95A78FF47FCFC43996A03F517D8FBA3" ma:contentTypeVersion="18" ma:contentTypeDescription="Creare un nuovo documento." ma:contentTypeScope="" ma:versionID="dbb97bd0aae2f4f8a18f1d837eb1837e">
  <xsd:schema xmlns:xsd="http://www.w3.org/2001/XMLSchema" xmlns:xs="http://www.w3.org/2001/XMLSchema" xmlns:p="http://schemas.microsoft.com/office/2006/metadata/properties" xmlns:ns2="963f5ef1-1d8e-481b-a7c3-b5d404e7e0a5" xmlns:ns3="fc3be277-49ab-4e2d-b111-8db01df76ee5" targetNamespace="http://schemas.microsoft.com/office/2006/metadata/properties" ma:root="true" ma:fieldsID="aa967b8159ad8910cc82e62e30af0ffa" ns2:_="" ns3:_="">
    <xsd:import namespace="963f5ef1-1d8e-481b-a7c3-b5d404e7e0a5"/>
    <xsd:import namespace="fc3be277-49ab-4e2d-b111-8db01df76e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Notesucommess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3f5ef1-1d8e-481b-a7c3-b5d404e7e0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Tag immagine" ma:readOnly="false" ma:fieldId="{5cf76f15-5ced-4ddc-b409-7134ff3c332f}" ma:taxonomyMulti="true" ma:sspId="34f371fd-2ecf-4312-bad1-fbb43e1cdc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Notesucommessa" ma:index="25" nillable="true" ma:displayName="Note su commessa" ma:format="Dropdown" ma:internalName="Notesucommessa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3be277-49ab-4e2d-b111-8db01df76ee5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16416e4-be2d-44f9-8a29-efe3ac370f77}" ma:internalName="TaxCatchAll" ma:showField="CatchAllData" ma:web="fc3be277-49ab-4e2d-b111-8db01df76e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3f5ef1-1d8e-481b-a7c3-b5d404e7e0a5">
      <Terms xmlns="http://schemas.microsoft.com/office/infopath/2007/PartnerControls"/>
    </lcf76f155ced4ddcb4097134ff3c332f>
    <TaxCatchAll xmlns="fc3be277-49ab-4e2d-b111-8db01df76ee5" xsi:nil="true"/>
    <Notesucommessa xmlns="963f5ef1-1d8e-481b-a7c3-b5d404e7e0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8E33EA-8419-4713-B3A4-4C0E210323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3f5ef1-1d8e-481b-a7c3-b5d404e7e0a5"/>
    <ds:schemaRef ds:uri="fc3be277-49ab-4e2d-b111-8db01df76e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6B6928-1CBE-4441-B219-5358F57E499A}">
  <ds:schemaRefs>
    <ds:schemaRef ds:uri="fc3be277-49ab-4e2d-b111-8db01df76ee5"/>
    <ds:schemaRef ds:uri="963f5ef1-1d8e-481b-a7c3-b5d404e7e0a5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B275885-F1DC-4EBD-BCE3-6A65994CA0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10</vt:i4>
      </vt:variant>
    </vt:vector>
  </HeadingPairs>
  <TitlesOfParts>
    <vt:vector size="10" baseType="lpstr">
      <vt:lpstr>Analisi</vt:lpstr>
      <vt:lpstr>Messina</vt:lpstr>
      <vt:lpstr>Cagliari</vt:lpstr>
      <vt:lpstr>Roma</vt:lpstr>
      <vt:lpstr>Firenze</vt:lpstr>
      <vt:lpstr>Milano</vt:lpstr>
      <vt:lpstr>Torino</vt:lpstr>
      <vt:lpstr>Catania</vt:lpstr>
      <vt:lpstr>Genova</vt:lpstr>
      <vt:lpstr>Venezia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Federico Fariselli</dc:creator>
  <cp:lastModifiedBy>Federico Fariselli</cp:lastModifiedBy>
  <dcterms:created xsi:type="dcterms:W3CDTF">2023-07-03T10:58:18Z</dcterms:created>
  <dcterms:modified xsi:type="dcterms:W3CDTF">2023-09-25T14:34:51Z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0x010100A95A78FF47FCFC43996A03F517D8FBA3</vt:lpwstr>
  </property>
  <property fmtid="{D5CDD505-2E9C-101B-9397-08002B2CF9AE}" pid="3" name="MediaServiceImageTags">
    <vt:lpwstr/>
  </property>
</Properties>
</file>